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Тоня\9. Календарь и типовое меню\1. 2025 янв май\1. с 06.03.25\"/>
    </mc:Choice>
  </mc:AlternateContent>
  <xr:revisionPtr revIDLastSave="0" documentId="13_ncr:1_{0B9249A6-AD0E-42E5-AF37-FAD5327A7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L190" i="1" l="1"/>
  <c r="L180" i="1"/>
  <c r="L171" i="1"/>
  <c r="L161" i="1"/>
  <c r="L152" i="1"/>
  <c r="L142" i="1"/>
  <c r="L133" i="1"/>
  <c r="L123" i="1"/>
  <c r="L114" i="1"/>
  <c r="L104" i="1"/>
  <c r="L95" i="1"/>
  <c r="L85" i="1"/>
  <c r="L76" i="1"/>
  <c r="L66" i="1"/>
  <c r="L47" i="1"/>
  <c r="L40" i="1"/>
  <c r="L30" i="1"/>
  <c r="L22" i="1"/>
  <c r="L12" i="1"/>
  <c r="A105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2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48" i="1"/>
  <c r="A48" i="1"/>
  <c r="J47" i="1"/>
  <c r="I47" i="1"/>
  <c r="H47" i="1"/>
  <c r="G47" i="1"/>
  <c r="F47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L191" i="1" l="1"/>
  <c r="L172" i="1"/>
  <c r="L153" i="1"/>
  <c r="L134" i="1"/>
  <c r="J115" i="1"/>
  <c r="L115" i="1"/>
  <c r="F96" i="1"/>
  <c r="H96" i="1"/>
  <c r="L96" i="1"/>
  <c r="F77" i="1"/>
  <c r="G77" i="1"/>
  <c r="H77" i="1"/>
  <c r="I58" i="1"/>
  <c r="L58" i="1"/>
  <c r="H153" i="1"/>
  <c r="J172" i="1"/>
  <c r="L77" i="1"/>
  <c r="I134" i="1"/>
  <c r="G191" i="1"/>
  <c r="J58" i="1"/>
  <c r="G115" i="1"/>
  <c r="H172" i="1"/>
  <c r="J191" i="1"/>
  <c r="G41" i="1"/>
  <c r="L41" i="1"/>
  <c r="I41" i="1"/>
  <c r="J41" i="1"/>
  <c r="L23" i="1"/>
  <c r="I96" i="1"/>
  <c r="J134" i="1"/>
  <c r="F58" i="1"/>
  <c r="G58" i="1"/>
  <c r="I77" i="1"/>
  <c r="J96" i="1"/>
  <c r="H115" i="1"/>
  <c r="G172" i="1"/>
  <c r="I191" i="1"/>
  <c r="I115" i="1"/>
  <c r="H191" i="1"/>
  <c r="F41" i="1"/>
  <c r="H58" i="1"/>
  <c r="J77" i="1"/>
  <c r="G153" i="1"/>
  <c r="I172" i="1"/>
  <c r="H41" i="1"/>
  <c r="G134" i="1"/>
  <c r="I153" i="1"/>
  <c r="G96" i="1"/>
  <c r="H134" i="1"/>
  <c r="J153" i="1"/>
  <c r="F115" i="1"/>
  <c r="F134" i="1"/>
  <c r="F153" i="1"/>
  <c r="F172" i="1"/>
  <c r="F191" i="1"/>
  <c r="I23" i="1"/>
  <c r="F23" i="1"/>
  <c r="J23" i="1"/>
  <c r="H23" i="1"/>
  <c r="G23" i="1"/>
  <c r="F192" i="1" l="1"/>
  <c r="L192" i="1"/>
  <c r="G192" i="1"/>
  <c r="J192" i="1"/>
  <c r="H192" i="1"/>
  <c r="I192" i="1"/>
</calcChain>
</file>

<file path=xl/sharedStrings.xml><?xml version="1.0" encoding="utf-8"?>
<sst xmlns="http://schemas.openxmlformats.org/spreadsheetml/2006/main" count="298" uniqueCount="95">
  <si>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</si>
  <si>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</si>
  <si>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</si>
  <si>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</si>
  <si>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</si>
  <si>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</si>
  <si>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</si>
  <si>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</si>
  <si>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</si>
  <si>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</si>
  <si>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</si>
  <si>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</si>
  <si>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</si>
  <si>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</si>
  <si>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</si>
  <si>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</si>
  <si>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</si>
  <si>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</si>
  <si>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</si>
  <si>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</si>
  <si>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</si>
  <si>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</si>
  <si>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</si>
  <si>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</si>
  <si>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</si>
  <si>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</si>
  <si>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</si>
  <si>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</si>
  <si>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</si>
  <si>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</si>
  <si>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</si>
  <si>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</si>
  <si>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</si>
  <si>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</si>
  <si>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</si>
  <si>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</si>
  <si>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</si>
  <si>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</si>
  <si>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</si>
  <si>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Донченкова Е.Ю.</t>
  </si>
  <si>
    <t>Директор МАУ "Центр питания "Здоровое детство""</t>
  </si>
  <si>
    <t>Чай с лимоном и сахаром</t>
  </si>
  <si>
    <t xml:space="preserve">Бутерброд с джемом </t>
  </si>
  <si>
    <t>Плов с курицей</t>
  </si>
  <si>
    <t xml:space="preserve">Хлеб Пекарский бездрожжевой </t>
  </si>
  <si>
    <t>Сок фруктовый в ассортименте</t>
  </si>
  <si>
    <t>Каша ячневая молочная вязкая</t>
  </si>
  <si>
    <t>Макароны отварные (с маслом сливочным)</t>
  </si>
  <si>
    <t>Напиток из шиповника</t>
  </si>
  <si>
    <t>Яйца вареные</t>
  </si>
  <si>
    <t>Чай с сахаром</t>
  </si>
  <si>
    <t>Батон нарезной с микронутриентами</t>
  </si>
  <si>
    <t>Напиток лимонный</t>
  </si>
  <si>
    <t>Бутерброд с вареной сгущенкой</t>
  </si>
  <si>
    <t>Котлета, рубленная из птицы</t>
  </si>
  <si>
    <t>Голубцы ленивые (с соусом сметанным) (говядина/свинина)</t>
  </si>
  <si>
    <t>Напиток апельсиновый</t>
  </si>
  <si>
    <t>Запеканка творожная с молоком сгущенным</t>
  </si>
  <si>
    <t>Пюре картофельное</t>
  </si>
  <si>
    <t>Каша овсяная "Геркулес" молочная вязкая</t>
  </si>
  <si>
    <t>Бутерброд с сыром</t>
  </si>
  <si>
    <t>Греча рассыпчатая</t>
  </si>
  <si>
    <t>Напиток из яблок</t>
  </si>
  <si>
    <t>Каша пшеничная молочная жидкая</t>
  </si>
  <si>
    <t>Плов со свининой</t>
  </si>
  <si>
    <t>182 (1)</t>
  </si>
  <si>
    <t xml:space="preserve">Котлеты домашние </t>
  </si>
  <si>
    <t>Бутерброд с маслом</t>
  </si>
  <si>
    <t>Курица (филе) под сырной корочкой</t>
  </si>
  <si>
    <t>Картофельное пюре</t>
  </si>
  <si>
    <t>Булгур рассыпчатый</t>
  </si>
  <si>
    <t xml:space="preserve">Пюре картофельное </t>
  </si>
  <si>
    <t>Запеканка творожная с джемом</t>
  </si>
  <si>
    <t>Котлеты рыбные (треска)</t>
  </si>
  <si>
    <t>Каша молочная "Дружба"</t>
  </si>
  <si>
    <t>Каша пшенная молочная вязкая</t>
  </si>
  <si>
    <t>Суп из овощей</t>
  </si>
  <si>
    <t>Каша овсяная "Геркулес" молочная</t>
  </si>
  <si>
    <t>Каша гречневая молочная вязкая</t>
  </si>
  <si>
    <t>Компот из кураги</t>
  </si>
  <si>
    <t xml:space="preserve">Чахохбили из курицы </t>
  </si>
  <si>
    <t>Каша рисовая молочная вязкая</t>
  </si>
  <si>
    <t xml:space="preserve">Гуляш из свинины </t>
  </si>
  <si>
    <t>Уха с треской</t>
  </si>
  <si>
    <t>Курица в соусе</t>
  </si>
  <si>
    <t xml:space="preserve">Борщ из свежей капусты </t>
  </si>
  <si>
    <t>Суп картофельный с макаронными изделиями</t>
  </si>
  <si>
    <t>Суп картофельный с бобовыми (горох)</t>
  </si>
  <si>
    <t>Щи из свежей капусты с картофелем</t>
  </si>
  <si>
    <t xml:space="preserve">Суп картофельный с фасолью </t>
  </si>
  <si>
    <t xml:space="preserve">Щи из квашеной капусты </t>
  </si>
  <si>
    <t xml:space="preserve">Свекольник с картофелем </t>
  </si>
  <si>
    <t>Рассольник ленинградский</t>
  </si>
  <si>
    <t>молоко</t>
  </si>
  <si>
    <t>Молоко питьевое нормализованное ультрапастеризованное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</si>
</sst>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2" xfId="0" applyNumberForma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92" sqref="F19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7109375" style="2" customWidth="1"/>
    <col min="13" max="16384" width="9.140625" style="2"/>
  </cols>
  <sheetData>
    <row r="1" spans="1:12" ht="35.25" customHeight="1" x14ac:dyDescent="0.25">
      <c r="A1" s="1" t="s">
        <v>7</v>
      </c>
      <c r="C1" s="70"/>
      <c r="D1" s="71"/>
      <c r="E1" s="71"/>
      <c r="F1" s="12" t="s">
        <v>16</v>
      </c>
      <c r="G1" s="2" t="s">
        <v>17</v>
      </c>
      <c r="H1" s="72" t="s">
        <v>40</v>
      </c>
      <c r="I1" s="72"/>
      <c r="J1" s="72"/>
      <c r="K1" s="72"/>
    </row>
    <row r="2" spans="1:12" ht="18" x14ac:dyDescent="0.2">
      <c r="A2" s="34" t="s">
        <v>6</v>
      </c>
      <c r="C2" s="2"/>
      <c r="G2" s="2" t="s">
        <v>18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68">
        <v>6</v>
      </c>
      <c r="I3" s="68">
        <v>3</v>
      </c>
      <c r="J3" s="69">
        <v>2025</v>
      </c>
      <c r="K3" s="1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51" t="s">
        <v>11</v>
      </c>
      <c r="L5" s="6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7" t="s">
        <v>46</v>
      </c>
      <c r="F6" s="38">
        <v>200</v>
      </c>
      <c r="G6" s="45">
        <v>7.6</v>
      </c>
      <c r="H6" s="45">
        <v>8.98</v>
      </c>
      <c r="I6" s="45">
        <v>38</v>
      </c>
      <c r="J6" s="46">
        <v>263.12</v>
      </c>
      <c r="K6" s="58">
        <v>142</v>
      </c>
      <c r="L6" s="62">
        <v>27</v>
      </c>
    </row>
    <row r="7" spans="1:12" ht="15" x14ac:dyDescent="0.25">
      <c r="A7" s="23"/>
      <c r="B7" s="15"/>
      <c r="C7" s="11"/>
      <c r="D7" s="7" t="s">
        <v>22</v>
      </c>
      <c r="E7" s="39" t="s">
        <v>41</v>
      </c>
      <c r="F7" s="40">
        <v>200</v>
      </c>
      <c r="G7" s="47">
        <v>0.66</v>
      </c>
      <c r="H7" s="47">
        <v>0</v>
      </c>
      <c r="I7" s="47">
        <v>15.3</v>
      </c>
      <c r="J7" s="47">
        <v>64.959999999999994</v>
      </c>
      <c r="K7" s="59">
        <v>285</v>
      </c>
      <c r="L7" s="40">
        <v>6</v>
      </c>
    </row>
    <row r="8" spans="1:12" ht="15" x14ac:dyDescent="0.25">
      <c r="A8" s="23"/>
      <c r="B8" s="15"/>
      <c r="C8" s="11"/>
      <c r="D8" s="7" t="s">
        <v>23</v>
      </c>
      <c r="E8" s="44" t="s">
        <v>51</v>
      </c>
      <c r="F8" s="40">
        <v>20</v>
      </c>
      <c r="G8" s="47">
        <v>1.5</v>
      </c>
      <c r="H8" s="47">
        <v>0.57999999999999996</v>
      </c>
      <c r="I8" s="47">
        <v>10.28</v>
      </c>
      <c r="J8" s="47">
        <v>52.4</v>
      </c>
      <c r="K8" s="53">
        <v>111</v>
      </c>
      <c r="L8" s="40">
        <v>3</v>
      </c>
    </row>
    <row r="9" spans="1:12" ht="15" x14ac:dyDescent="0.25">
      <c r="A9" s="23"/>
      <c r="B9" s="15"/>
      <c r="C9" s="11"/>
      <c r="D9" s="7" t="s">
        <v>24</v>
      </c>
      <c r="E9" s="39"/>
      <c r="F9" s="40"/>
      <c r="G9" s="47"/>
      <c r="H9" s="47"/>
      <c r="I9" s="47"/>
      <c r="J9" s="47"/>
      <c r="K9" s="59"/>
      <c r="L9" s="40"/>
    </row>
    <row r="10" spans="1:12" ht="15" x14ac:dyDescent="0.25">
      <c r="A10" s="23"/>
      <c r="B10" s="15"/>
      <c r="C10" s="11"/>
      <c r="D10" s="6" t="s">
        <v>26</v>
      </c>
      <c r="E10" s="39" t="s">
        <v>42</v>
      </c>
      <c r="F10" s="40">
        <v>35</v>
      </c>
      <c r="G10" s="47">
        <v>1.58</v>
      </c>
      <c r="H10" s="47">
        <v>0.57999999999999996</v>
      </c>
      <c r="I10" s="47">
        <v>21.02</v>
      </c>
      <c r="J10" s="47">
        <v>93.8</v>
      </c>
      <c r="K10" s="59">
        <v>152</v>
      </c>
      <c r="L10" s="40">
        <v>11</v>
      </c>
    </row>
    <row r="11" spans="1:12" ht="25.5" x14ac:dyDescent="0.25">
      <c r="A11" s="23"/>
      <c r="B11" s="15"/>
      <c r="C11" s="11"/>
      <c r="D11" s="6" t="s">
        <v>93</v>
      </c>
      <c r="E11" s="39" t="s">
        <v>94</v>
      </c>
      <c r="F11" s="40">
        <v>170</v>
      </c>
      <c r="G11" s="47">
        <v>5</v>
      </c>
      <c r="H11" s="47">
        <v>5</v>
      </c>
      <c r="I11" s="47">
        <v>8</v>
      </c>
      <c r="J11" s="47">
        <v>102</v>
      </c>
      <c r="K11" s="59">
        <v>381</v>
      </c>
      <c r="L11" s="40">
        <v>16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625</v>
      </c>
      <c r="G12" s="48">
        <f>SUM(G6:G11)</f>
        <v>16.34</v>
      </c>
      <c r="H12" s="48">
        <f>SUM(H6:H11)</f>
        <v>15.14</v>
      </c>
      <c r="I12" s="48">
        <f>SUM(I6:I11)</f>
        <v>92.6</v>
      </c>
      <c r="J12" s="48">
        <f>SUM(J6:J11)</f>
        <v>576.28</v>
      </c>
      <c r="K12" s="54"/>
      <c r="L12" s="19">
        <f>SUM(L6:L11)</f>
        <v>63</v>
      </c>
    </row>
    <row r="13" spans="1:12" ht="15" x14ac:dyDescent="0.25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7"/>
      <c r="H13" s="47"/>
      <c r="I13" s="47"/>
      <c r="J13" s="47"/>
      <c r="K13" s="53"/>
      <c r="L13" s="40"/>
    </row>
    <row r="14" spans="1:12" ht="15" x14ac:dyDescent="0.25">
      <c r="A14" s="23"/>
      <c r="B14" s="15"/>
      <c r="C14" s="11"/>
      <c r="D14" s="7" t="s">
        <v>27</v>
      </c>
      <c r="E14" s="39" t="s">
        <v>86</v>
      </c>
      <c r="F14" s="40">
        <v>255</v>
      </c>
      <c r="G14" s="47">
        <v>2.96</v>
      </c>
      <c r="H14" s="47">
        <v>2.93</v>
      </c>
      <c r="I14" s="47">
        <v>20.81</v>
      </c>
      <c r="J14" s="47">
        <v>122.68</v>
      </c>
      <c r="K14" s="53">
        <v>59</v>
      </c>
      <c r="L14" s="40">
        <v>13</v>
      </c>
    </row>
    <row r="15" spans="1:12" ht="15" x14ac:dyDescent="0.25">
      <c r="A15" s="23"/>
      <c r="B15" s="15"/>
      <c r="C15" s="11"/>
      <c r="D15" s="7" t="s">
        <v>28</v>
      </c>
      <c r="E15" s="39" t="s">
        <v>43</v>
      </c>
      <c r="F15" s="40">
        <v>200</v>
      </c>
      <c r="G15" s="47">
        <v>21.98</v>
      </c>
      <c r="H15" s="47">
        <v>16.68</v>
      </c>
      <c r="I15" s="47">
        <v>36.659999999999997</v>
      </c>
      <c r="J15" s="47">
        <v>385.12</v>
      </c>
      <c r="K15" s="53">
        <v>131</v>
      </c>
      <c r="L15" s="40">
        <v>70</v>
      </c>
    </row>
    <row r="16" spans="1:12" ht="15" x14ac:dyDescent="0.25">
      <c r="A16" s="23"/>
      <c r="B16" s="15"/>
      <c r="C16" s="11"/>
      <c r="D16" s="7" t="s">
        <v>29</v>
      </c>
      <c r="E16" s="39"/>
      <c r="F16" s="40"/>
      <c r="G16" s="47"/>
      <c r="H16" s="47"/>
      <c r="I16" s="47"/>
      <c r="J16" s="47"/>
      <c r="K16" s="53"/>
      <c r="L16" s="40"/>
    </row>
    <row r="17" spans="1:13" ht="15" x14ac:dyDescent="0.25">
      <c r="A17" s="23"/>
      <c r="B17" s="15"/>
      <c r="C17" s="11"/>
      <c r="D17" s="7" t="s">
        <v>30</v>
      </c>
      <c r="E17" s="39" t="s">
        <v>45</v>
      </c>
      <c r="F17" s="40">
        <v>200</v>
      </c>
      <c r="G17" s="47">
        <v>1</v>
      </c>
      <c r="H17" s="47">
        <v>0</v>
      </c>
      <c r="I17" s="47">
        <v>22</v>
      </c>
      <c r="J17" s="47">
        <v>88</v>
      </c>
      <c r="K17" s="53">
        <v>518</v>
      </c>
      <c r="L17" s="40">
        <v>15</v>
      </c>
    </row>
    <row r="18" spans="1:13" ht="15" x14ac:dyDescent="0.25">
      <c r="A18" s="23"/>
      <c r="B18" s="15"/>
      <c r="C18" s="11"/>
      <c r="D18" s="7" t="s">
        <v>31</v>
      </c>
      <c r="E18" s="39"/>
      <c r="F18" s="40"/>
      <c r="G18" s="47"/>
      <c r="H18" s="47"/>
      <c r="I18" s="47"/>
      <c r="J18" s="47"/>
      <c r="K18" s="53"/>
      <c r="L18" s="40"/>
    </row>
    <row r="19" spans="1:13" ht="15" x14ac:dyDescent="0.25">
      <c r="A19" s="23"/>
      <c r="B19" s="15"/>
      <c r="C19" s="11"/>
      <c r="D19" s="7" t="s">
        <v>32</v>
      </c>
      <c r="E19" s="39" t="s">
        <v>44</v>
      </c>
      <c r="F19" s="40">
        <v>45</v>
      </c>
      <c r="G19" s="47">
        <v>2.61</v>
      </c>
      <c r="H19" s="47">
        <v>0.22</v>
      </c>
      <c r="I19" s="47">
        <v>21.28</v>
      </c>
      <c r="J19" s="47">
        <v>98.1</v>
      </c>
      <c r="K19" s="53">
        <v>108</v>
      </c>
      <c r="L19" s="40">
        <v>3</v>
      </c>
    </row>
    <row r="20" spans="1:13" ht="15" x14ac:dyDescent="0.25">
      <c r="A20" s="23"/>
      <c r="B20" s="15"/>
      <c r="C20" s="11"/>
      <c r="D20" s="6"/>
      <c r="E20" s="39"/>
      <c r="F20" s="40"/>
      <c r="G20" s="47"/>
      <c r="H20" s="47"/>
      <c r="I20" s="47"/>
      <c r="J20" s="47"/>
      <c r="K20" s="53"/>
      <c r="L20" s="40"/>
    </row>
    <row r="21" spans="1:13" ht="15" x14ac:dyDescent="0.25">
      <c r="A21" s="23"/>
      <c r="B21" s="15"/>
      <c r="C21" s="11"/>
      <c r="D21" s="6"/>
      <c r="E21" s="39"/>
      <c r="F21" s="40"/>
      <c r="G21" s="47"/>
      <c r="H21" s="47"/>
      <c r="I21" s="47"/>
      <c r="J21" s="47"/>
      <c r="K21" s="53"/>
      <c r="L21" s="40"/>
    </row>
    <row r="22" spans="1:13" ht="15" x14ac:dyDescent="0.25">
      <c r="A22" s="24"/>
      <c r="B22" s="17"/>
      <c r="C22" s="8"/>
      <c r="D22" s="18" t="s">
        <v>33</v>
      </c>
      <c r="E22" s="9"/>
      <c r="F22" s="19">
        <f>SUM(F13:F21)</f>
        <v>700</v>
      </c>
      <c r="G22" s="48">
        <f>SUM(G13:G21)</f>
        <v>28.55</v>
      </c>
      <c r="H22" s="48">
        <f>SUM(H13:H21)</f>
        <v>19.829999999999998</v>
      </c>
      <c r="I22" s="48">
        <f>SUM(I13:I21)</f>
        <v>100.75</v>
      </c>
      <c r="J22" s="48">
        <f>SUM(J13:J21)</f>
        <v>693.9</v>
      </c>
      <c r="K22" s="54"/>
      <c r="L22" s="19">
        <f>SUM(L13:L21)</f>
        <v>101</v>
      </c>
    </row>
    <row r="23" spans="1:13" ht="15.75" thickBot="1" x14ac:dyDescent="0.25">
      <c r="A23" s="28">
        <f>A6</f>
        <v>1</v>
      </c>
      <c r="B23" s="29">
        <f>B6</f>
        <v>1</v>
      </c>
      <c r="C23" s="73" t="s">
        <v>4</v>
      </c>
      <c r="D23" s="74"/>
      <c r="E23" s="30"/>
      <c r="F23" s="31">
        <f>F12+F22</f>
        <v>1325</v>
      </c>
      <c r="G23" s="49">
        <f>G12+G22</f>
        <v>44.89</v>
      </c>
      <c r="H23" s="49">
        <f>H12+H22</f>
        <v>34.97</v>
      </c>
      <c r="I23" s="49">
        <f>I12+I22</f>
        <v>193.35</v>
      </c>
      <c r="J23" s="49">
        <f>J12+J22</f>
        <v>1270.1799999999998</v>
      </c>
      <c r="K23" s="55"/>
      <c r="L23" s="60">
        <f>L12+L22</f>
        <v>164</v>
      </c>
    </row>
    <row r="24" spans="1:13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7" t="s">
        <v>59</v>
      </c>
      <c r="F24" s="38">
        <v>200</v>
      </c>
      <c r="G24" s="45">
        <v>6.24</v>
      </c>
      <c r="H24" s="45">
        <v>8.26</v>
      </c>
      <c r="I24" s="45">
        <v>26.3</v>
      </c>
      <c r="J24" s="45">
        <v>198.26</v>
      </c>
      <c r="K24" s="52" t="s">
        <v>65</v>
      </c>
      <c r="L24" s="40">
        <v>27</v>
      </c>
    </row>
    <row r="25" spans="1:13" ht="15" x14ac:dyDescent="0.25">
      <c r="A25" s="14"/>
      <c r="B25" s="15"/>
      <c r="C25" s="11"/>
      <c r="D25" s="7" t="s">
        <v>22</v>
      </c>
      <c r="E25" s="39" t="s">
        <v>50</v>
      </c>
      <c r="F25" s="40">
        <v>200</v>
      </c>
      <c r="G25" s="47">
        <v>0.68</v>
      </c>
      <c r="H25" s="47">
        <v>0</v>
      </c>
      <c r="I25" s="47">
        <v>15.1</v>
      </c>
      <c r="J25" s="47">
        <v>62.58</v>
      </c>
      <c r="K25" s="53">
        <v>283</v>
      </c>
      <c r="L25" s="40">
        <v>7</v>
      </c>
    </row>
    <row r="26" spans="1:13" ht="15" x14ac:dyDescent="0.25">
      <c r="A26" s="14"/>
      <c r="B26" s="15"/>
      <c r="C26" s="11"/>
      <c r="D26" s="7" t="s">
        <v>23</v>
      </c>
      <c r="E26" s="39" t="s">
        <v>51</v>
      </c>
      <c r="F26" s="40">
        <v>20</v>
      </c>
      <c r="G26" s="47">
        <v>1.5</v>
      </c>
      <c r="H26" s="47">
        <v>0.57999999999999996</v>
      </c>
      <c r="I26" s="47">
        <v>10.28</v>
      </c>
      <c r="J26" s="47">
        <v>52.4</v>
      </c>
      <c r="K26" s="53">
        <v>111</v>
      </c>
      <c r="L26" s="40">
        <v>2</v>
      </c>
    </row>
    <row r="27" spans="1:13" ht="15" x14ac:dyDescent="0.25">
      <c r="A27" s="14"/>
      <c r="B27" s="15"/>
      <c r="C27" s="11"/>
      <c r="D27" s="7" t="s">
        <v>24</v>
      </c>
      <c r="E27" s="39"/>
      <c r="F27" s="40"/>
      <c r="G27" s="47"/>
      <c r="H27" s="47"/>
      <c r="I27" s="47"/>
      <c r="J27" s="47"/>
      <c r="K27" s="53"/>
      <c r="L27" s="40"/>
    </row>
    <row r="28" spans="1:13" ht="15" x14ac:dyDescent="0.25">
      <c r="A28" s="14"/>
      <c r="B28" s="15"/>
      <c r="C28" s="11"/>
      <c r="D28" s="6" t="s">
        <v>26</v>
      </c>
      <c r="E28" s="39" t="s">
        <v>49</v>
      </c>
      <c r="F28" s="40">
        <v>55</v>
      </c>
      <c r="G28" s="47">
        <v>7.01</v>
      </c>
      <c r="H28" s="47">
        <v>6.32</v>
      </c>
      <c r="I28" s="47">
        <v>0.41</v>
      </c>
      <c r="J28" s="47">
        <v>86.62</v>
      </c>
      <c r="K28" s="53">
        <v>300</v>
      </c>
      <c r="L28" s="40">
        <v>11</v>
      </c>
    </row>
    <row r="29" spans="1:13" ht="25.5" x14ac:dyDescent="0.25">
      <c r="A29" s="14"/>
      <c r="B29" s="15"/>
      <c r="C29" s="11"/>
      <c r="D29" s="6" t="s">
        <v>93</v>
      </c>
      <c r="E29" s="39" t="s">
        <v>94</v>
      </c>
      <c r="F29" s="40">
        <v>170</v>
      </c>
      <c r="G29" s="47">
        <v>5</v>
      </c>
      <c r="H29" s="47">
        <v>5</v>
      </c>
      <c r="I29" s="47">
        <v>8</v>
      </c>
      <c r="J29" s="47">
        <v>102</v>
      </c>
      <c r="K29" s="59">
        <v>381</v>
      </c>
      <c r="L29" s="40">
        <v>16</v>
      </c>
    </row>
    <row r="30" spans="1:13" ht="15" x14ac:dyDescent="0.25">
      <c r="A30" s="16"/>
      <c r="B30" s="17"/>
      <c r="C30" s="8"/>
      <c r="D30" s="18" t="s">
        <v>33</v>
      </c>
      <c r="E30" s="9"/>
      <c r="F30" s="19">
        <f>SUM(F24:F29)</f>
        <v>645</v>
      </c>
      <c r="G30" s="48">
        <f>SUM(G24:G29)</f>
        <v>20.43</v>
      </c>
      <c r="H30" s="48">
        <f>SUM(H24:H29)</f>
        <v>20.16</v>
      </c>
      <c r="I30" s="48">
        <f>SUM(I24:I29)</f>
        <v>60.089999999999996</v>
      </c>
      <c r="J30" s="48">
        <f>SUM(J24:J29)</f>
        <v>501.85999999999996</v>
      </c>
      <c r="K30" s="54"/>
      <c r="L30" s="19">
        <f>SUM(L24:L29)</f>
        <v>63</v>
      </c>
    </row>
    <row r="31" spans="1:13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7"/>
      <c r="H31" s="47"/>
      <c r="I31" s="47"/>
      <c r="J31" s="47"/>
      <c r="K31" s="53"/>
      <c r="L31" s="40"/>
      <c r="M31" s="57"/>
    </row>
    <row r="32" spans="1:13" ht="15" x14ac:dyDescent="0.25">
      <c r="A32" s="14"/>
      <c r="B32" s="15"/>
      <c r="C32" s="11"/>
      <c r="D32" s="7" t="s">
        <v>27</v>
      </c>
      <c r="E32" s="39" t="s">
        <v>83</v>
      </c>
      <c r="F32" s="40">
        <v>230</v>
      </c>
      <c r="G32" s="47">
        <v>5</v>
      </c>
      <c r="H32" s="47">
        <v>6</v>
      </c>
      <c r="I32" s="47">
        <v>10.14</v>
      </c>
      <c r="J32" s="47">
        <v>115.97</v>
      </c>
      <c r="K32" s="53">
        <v>25</v>
      </c>
      <c r="L32" s="40">
        <v>15</v>
      </c>
      <c r="M32" s="57"/>
    </row>
    <row r="33" spans="1:13" ht="15" x14ac:dyDescent="0.25">
      <c r="A33" s="14"/>
      <c r="B33" s="15"/>
      <c r="C33" s="11"/>
      <c r="D33" s="7" t="s">
        <v>28</v>
      </c>
      <c r="E33" s="39" t="s">
        <v>84</v>
      </c>
      <c r="F33" s="40">
        <v>90</v>
      </c>
      <c r="G33" s="47">
        <v>16.190000000000001</v>
      </c>
      <c r="H33" s="47">
        <v>4.58</v>
      </c>
      <c r="I33" s="47">
        <v>3.06</v>
      </c>
      <c r="J33" s="47">
        <v>118.57</v>
      </c>
      <c r="K33" s="53">
        <v>95</v>
      </c>
      <c r="L33" s="40">
        <v>68</v>
      </c>
      <c r="M33" s="57"/>
    </row>
    <row r="34" spans="1:13" ht="15" x14ac:dyDescent="0.25">
      <c r="A34" s="14"/>
      <c r="B34" s="15"/>
      <c r="C34" s="11"/>
      <c r="D34" s="7" t="s">
        <v>29</v>
      </c>
      <c r="E34" s="39" t="s">
        <v>61</v>
      </c>
      <c r="F34" s="40">
        <v>150</v>
      </c>
      <c r="G34" s="47">
        <v>8.7899999999999991</v>
      </c>
      <c r="H34" s="47">
        <v>7.24</v>
      </c>
      <c r="I34" s="47">
        <v>39.72</v>
      </c>
      <c r="J34" s="47">
        <v>258.88</v>
      </c>
      <c r="K34" s="53">
        <v>173</v>
      </c>
      <c r="L34" s="40">
        <v>10</v>
      </c>
      <c r="M34" s="57"/>
    </row>
    <row r="35" spans="1:13" ht="15" x14ac:dyDescent="0.25">
      <c r="A35" s="14"/>
      <c r="B35" s="15"/>
      <c r="C35" s="11"/>
      <c r="D35" s="7" t="s">
        <v>30</v>
      </c>
      <c r="E35" s="39" t="s">
        <v>48</v>
      </c>
      <c r="F35" s="40">
        <v>200</v>
      </c>
      <c r="G35" s="47">
        <v>0.6</v>
      </c>
      <c r="H35" s="47">
        <v>0</v>
      </c>
      <c r="I35" s="47">
        <v>23.98</v>
      </c>
      <c r="J35" s="47">
        <v>95.24</v>
      </c>
      <c r="K35" s="53">
        <v>519</v>
      </c>
      <c r="L35" s="40">
        <v>5</v>
      </c>
      <c r="M35" s="57"/>
    </row>
    <row r="36" spans="1:13" ht="15" x14ac:dyDescent="0.25">
      <c r="A36" s="14"/>
      <c r="B36" s="15"/>
      <c r="C36" s="11"/>
      <c r="D36" s="7" t="s">
        <v>31</v>
      </c>
      <c r="E36" s="39"/>
      <c r="F36" s="40"/>
      <c r="G36" s="47"/>
      <c r="H36" s="47"/>
      <c r="I36" s="47"/>
      <c r="J36" s="47"/>
      <c r="K36" s="53"/>
      <c r="L36" s="40"/>
    </row>
    <row r="37" spans="1:13" ht="15" x14ac:dyDescent="0.25">
      <c r="A37" s="14"/>
      <c r="B37" s="15"/>
      <c r="C37" s="11"/>
      <c r="D37" s="7" t="s">
        <v>32</v>
      </c>
      <c r="E37" s="39" t="s">
        <v>44</v>
      </c>
      <c r="F37" s="40">
        <v>30</v>
      </c>
      <c r="G37" s="47">
        <v>1.74</v>
      </c>
      <c r="H37" s="47">
        <v>0.15</v>
      </c>
      <c r="I37" s="47">
        <v>14.19</v>
      </c>
      <c r="J37" s="47">
        <v>65.400000000000006</v>
      </c>
      <c r="K37" s="53">
        <v>108</v>
      </c>
      <c r="L37" s="40">
        <v>3</v>
      </c>
    </row>
    <row r="38" spans="1:13" ht="15" x14ac:dyDescent="0.25">
      <c r="A38" s="14"/>
      <c r="B38" s="15"/>
      <c r="C38" s="11"/>
      <c r="D38" s="6"/>
      <c r="E38" s="39"/>
      <c r="F38" s="40"/>
      <c r="G38" s="47"/>
      <c r="H38" s="47"/>
      <c r="I38" s="47"/>
      <c r="J38" s="47"/>
      <c r="K38" s="53"/>
      <c r="L38" s="40"/>
    </row>
    <row r="39" spans="1:13" ht="15" x14ac:dyDescent="0.25">
      <c r="A39" s="14"/>
      <c r="B39" s="15"/>
      <c r="C39" s="11"/>
      <c r="D39" s="6"/>
      <c r="E39" s="39"/>
      <c r="F39" s="40"/>
      <c r="G39" s="47"/>
      <c r="H39" s="47"/>
      <c r="I39" s="47"/>
      <c r="J39" s="47"/>
      <c r="K39" s="53"/>
      <c r="L39" s="40"/>
    </row>
    <row r="40" spans="1:13" ht="15" x14ac:dyDescent="0.25">
      <c r="A40" s="16"/>
      <c r="B40" s="17"/>
      <c r="C40" s="8"/>
      <c r="D40" s="18" t="s">
        <v>33</v>
      </c>
      <c r="E40" s="9"/>
      <c r="F40" s="19">
        <f>SUM(F31:F39)</f>
        <v>700</v>
      </c>
      <c r="G40" s="48">
        <f>SUM(G31:G39)</f>
        <v>32.32</v>
      </c>
      <c r="H40" s="48">
        <f>SUM(H31:H39)</f>
        <v>17.97</v>
      </c>
      <c r="I40" s="48">
        <f>SUM(I31:I39)</f>
        <v>91.09</v>
      </c>
      <c r="J40" s="48">
        <f>SUM(J31:J39)</f>
        <v>654.05999999999995</v>
      </c>
      <c r="K40" s="54"/>
      <c r="L40" s="19">
        <f>SUM(L31:L39)</f>
        <v>101</v>
      </c>
    </row>
    <row r="41" spans="1:13" ht="15.75" customHeight="1" thickBot="1" x14ac:dyDescent="0.25">
      <c r="A41" s="32">
        <f>A24</f>
        <v>1</v>
      </c>
      <c r="B41" s="32">
        <f>B24</f>
        <v>2</v>
      </c>
      <c r="C41" s="73" t="s">
        <v>4</v>
      </c>
      <c r="D41" s="74"/>
      <c r="E41" s="30"/>
      <c r="F41" s="31">
        <f>F30+F40</f>
        <v>1345</v>
      </c>
      <c r="G41" s="49">
        <f t="shared" ref="G41" si="0">G30+G40</f>
        <v>52.75</v>
      </c>
      <c r="H41" s="49">
        <f t="shared" ref="H41" si="1">H30+H40</f>
        <v>38.129999999999995</v>
      </c>
      <c r="I41" s="49">
        <f t="shared" ref="I41" si="2">I30+I40</f>
        <v>151.18</v>
      </c>
      <c r="J41" s="49">
        <f t="shared" ref="J41:L41" si="3">J30+J40</f>
        <v>1155.9199999999998</v>
      </c>
      <c r="K41" s="55"/>
      <c r="L41" s="60">
        <f t="shared" si="3"/>
        <v>164</v>
      </c>
    </row>
    <row r="42" spans="1:13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7" t="s">
        <v>81</v>
      </c>
      <c r="F42" s="38">
        <v>200</v>
      </c>
      <c r="G42" s="45">
        <v>5</v>
      </c>
      <c r="H42" s="45">
        <v>6.1</v>
      </c>
      <c r="I42" s="45">
        <v>39.979999999999997</v>
      </c>
      <c r="J42" s="45">
        <v>233.72</v>
      </c>
      <c r="K42" s="52">
        <v>181</v>
      </c>
      <c r="L42" s="40">
        <v>24</v>
      </c>
    </row>
    <row r="43" spans="1:13" ht="15" x14ac:dyDescent="0.25">
      <c r="A43" s="23"/>
      <c r="B43" s="15"/>
      <c r="C43" s="11"/>
      <c r="D43" s="7" t="s">
        <v>22</v>
      </c>
      <c r="E43" s="39" t="s">
        <v>50</v>
      </c>
      <c r="F43" s="40">
        <v>200</v>
      </c>
      <c r="G43" s="47">
        <v>0.6</v>
      </c>
      <c r="H43" s="47">
        <v>0</v>
      </c>
      <c r="I43" s="47">
        <v>15.1</v>
      </c>
      <c r="J43" s="47">
        <v>62.58</v>
      </c>
      <c r="K43" s="53">
        <v>283</v>
      </c>
      <c r="L43" s="40">
        <v>5</v>
      </c>
    </row>
    <row r="44" spans="1:13" ht="15" x14ac:dyDescent="0.25">
      <c r="A44" s="23"/>
      <c r="B44" s="15"/>
      <c r="C44" s="11"/>
      <c r="D44" s="7" t="s">
        <v>23</v>
      </c>
      <c r="E44" s="39"/>
      <c r="F44" s="40"/>
      <c r="G44" s="47"/>
      <c r="H44" s="47"/>
      <c r="I44" s="47"/>
      <c r="J44" s="47"/>
      <c r="K44" s="53"/>
      <c r="L44" s="40"/>
    </row>
    <row r="45" spans="1:13" ht="15" x14ac:dyDescent="0.25">
      <c r="A45" s="23"/>
      <c r="B45" s="15"/>
      <c r="C45" s="11"/>
      <c r="D45" s="6" t="s">
        <v>26</v>
      </c>
      <c r="E45" s="39" t="s">
        <v>60</v>
      </c>
      <c r="F45" s="40">
        <v>40</v>
      </c>
      <c r="G45" s="47">
        <v>6.7</v>
      </c>
      <c r="H45" s="47">
        <v>5.88</v>
      </c>
      <c r="I45" s="47">
        <v>10.98</v>
      </c>
      <c r="J45" s="47">
        <v>123.52</v>
      </c>
      <c r="K45" s="53">
        <v>3</v>
      </c>
      <c r="L45" s="40">
        <v>18</v>
      </c>
    </row>
    <row r="46" spans="1:13" ht="25.5" x14ac:dyDescent="0.25">
      <c r="A46" s="23"/>
      <c r="B46" s="15"/>
      <c r="C46" s="11"/>
      <c r="D46" s="6" t="s">
        <v>93</v>
      </c>
      <c r="E46" s="39" t="s">
        <v>94</v>
      </c>
      <c r="F46" s="40">
        <v>170</v>
      </c>
      <c r="G46" s="47">
        <v>5</v>
      </c>
      <c r="H46" s="47">
        <v>5</v>
      </c>
      <c r="I46" s="47">
        <v>8</v>
      </c>
      <c r="J46" s="47">
        <v>102</v>
      </c>
      <c r="K46" s="59">
        <v>381</v>
      </c>
      <c r="L46" s="40">
        <v>16</v>
      </c>
    </row>
    <row r="47" spans="1:13" ht="15" x14ac:dyDescent="0.25">
      <c r="A47" s="24"/>
      <c r="B47" s="17"/>
      <c r="C47" s="8"/>
      <c r="D47" s="18" t="s">
        <v>33</v>
      </c>
      <c r="E47" s="9"/>
      <c r="F47" s="19">
        <f>SUM(F42:F46)</f>
        <v>610</v>
      </c>
      <c r="G47" s="48">
        <f>SUM(G42:G46)</f>
        <v>17.3</v>
      </c>
      <c r="H47" s="48">
        <f>SUM(H42:H46)</f>
        <v>16.98</v>
      </c>
      <c r="I47" s="48">
        <f>SUM(I42:I46)</f>
        <v>74.06</v>
      </c>
      <c r="J47" s="48">
        <f>SUM(J42:J46)</f>
        <v>521.81999999999994</v>
      </c>
      <c r="K47" s="54"/>
      <c r="L47" s="19">
        <f>SUM(L42:L46)</f>
        <v>63</v>
      </c>
    </row>
    <row r="48" spans="1:13" ht="15" x14ac:dyDescent="0.25">
      <c r="A48" s="25">
        <f>A42</f>
        <v>1</v>
      </c>
      <c r="B48" s="13">
        <f>B42</f>
        <v>3</v>
      </c>
      <c r="C48" s="10" t="s">
        <v>25</v>
      </c>
      <c r="D48" s="7" t="s">
        <v>26</v>
      </c>
      <c r="E48" s="39"/>
      <c r="F48" s="40"/>
      <c r="G48" s="47"/>
      <c r="H48" s="47"/>
      <c r="I48" s="47"/>
      <c r="J48" s="47"/>
      <c r="K48" s="53"/>
      <c r="L48" s="40"/>
    </row>
    <row r="49" spans="1:12" ht="15" x14ac:dyDescent="0.25">
      <c r="A49" s="23"/>
      <c r="B49" s="15"/>
      <c r="C49" s="11"/>
      <c r="D49" s="7" t="s">
        <v>27</v>
      </c>
      <c r="E49" s="39" t="s">
        <v>85</v>
      </c>
      <c r="F49" s="40">
        <v>250</v>
      </c>
      <c r="G49" s="47">
        <v>1.8</v>
      </c>
      <c r="H49" s="47">
        <v>5.0999999999999996</v>
      </c>
      <c r="I49" s="47">
        <v>10.58</v>
      </c>
      <c r="J49" s="47">
        <v>95.92</v>
      </c>
      <c r="K49" s="53">
        <v>126</v>
      </c>
      <c r="L49" s="40">
        <v>13</v>
      </c>
    </row>
    <row r="50" spans="1:12" ht="15" x14ac:dyDescent="0.25">
      <c r="A50" s="23"/>
      <c r="B50" s="15"/>
      <c r="C50" s="11"/>
      <c r="D50" s="7" t="s">
        <v>28</v>
      </c>
      <c r="E50" s="39" t="s">
        <v>66</v>
      </c>
      <c r="F50" s="40">
        <v>90</v>
      </c>
      <c r="G50" s="47">
        <v>13.29</v>
      </c>
      <c r="H50" s="47">
        <v>16.920000000000002</v>
      </c>
      <c r="I50" s="47">
        <v>11.36</v>
      </c>
      <c r="J50" s="47">
        <v>251.41</v>
      </c>
      <c r="K50" s="53">
        <v>271</v>
      </c>
      <c r="L50" s="40">
        <v>60</v>
      </c>
    </row>
    <row r="51" spans="1:12" ht="15" x14ac:dyDescent="0.25">
      <c r="A51" s="23"/>
      <c r="B51" s="15"/>
      <c r="C51" s="11"/>
      <c r="D51" s="7" t="s">
        <v>29</v>
      </c>
      <c r="E51" s="39" t="s">
        <v>47</v>
      </c>
      <c r="F51" s="40">
        <v>150</v>
      </c>
      <c r="G51" s="47">
        <v>5.79</v>
      </c>
      <c r="H51" s="47">
        <v>6.3</v>
      </c>
      <c r="I51" s="47">
        <v>35.590000000000003</v>
      </c>
      <c r="J51" s="47">
        <v>222.13</v>
      </c>
      <c r="K51" s="53">
        <v>213</v>
      </c>
      <c r="L51" s="40">
        <v>10</v>
      </c>
    </row>
    <row r="52" spans="1:12" ht="15" x14ac:dyDescent="0.25">
      <c r="A52" s="23"/>
      <c r="B52" s="15"/>
      <c r="C52" s="11"/>
      <c r="D52" s="7" t="s">
        <v>30</v>
      </c>
      <c r="E52" s="64" t="s">
        <v>62</v>
      </c>
      <c r="F52" s="40">
        <v>200</v>
      </c>
      <c r="G52" s="47">
        <v>0.08</v>
      </c>
      <c r="H52" s="47">
        <v>0.08</v>
      </c>
      <c r="I52" s="47">
        <v>16.940000000000001</v>
      </c>
      <c r="J52" s="47">
        <v>66.239999999999995</v>
      </c>
      <c r="K52" s="53">
        <v>255</v>
      </c>
      <c r="L52" s="40">
        <v>15</v>
      </c>
    </row>
    <row r="53" spans="1:12" ht="15" x14ac:dyDescent="0.25">
      <c r="A53" s="23"/>
      <c r="B53" s="15"/>
      <c r="C53" s="11"/>
      <c r="D53" s="7" t="s">
        <v>31</v>
      </c>
      <c r="E53" s="39"/>
      <c r="F53" s="40"/>
      <c r="G53" s="47"/>
      <c r="H53" s="47"/>
      <c r="I53" s="47"/>
      <c r="J53" s="47"/>
      <c r="K53" s="53"/>
      <c r="L53" s="40"/>
    </row>
    <row r="54" spans="1:12" ht="15" x14ac:dyDescent="0.25">
      <c r="A54" s="23"/>
      <c r="B54" s="15"/>
      <c r="C54" s="11"/>
      <c r="D54" s="7" t="s">
        <v>32</v>
      </c>
      <c r="E54" s="39" t="s">
        <v>44</v>
      </c>
      <c r="F54" s="40">
        <v>30</v>
      </c>
      <c r="G54" s="47">
        <v>1.74</v>
      </c>
      <c r="H54" s="47">
        <v>0.15</v>
      </c>
      <c r="I54" s="47">
        <v>14.19</v>
      </c>
      <c r="J54" s="47">
        <v>65.400000000000006</v>
      </c>
      <c r="K54" s="53">
        <v>108</v>
      </c>
      <c r="L54" s="40">
        <v>3</v>
      </c>
    </row>
    <row r="55" spans="1:12" ht="15" x14ac:dyDescent="0.25">
      <c r="A55" s="23"/>
      <c r="B55" s="15"/>
      <c r="C55" s="11"/>
      <c r="D55" s="6"/>
      <c r="E55" s="39"/>
      <c r="F55" s="40"/>
      <c r="G55" s="47"/>
      <c r="H55" s="47"/>
      <c r="I55" s="47"/>
      <c r="J55" s="47"/>
      <c r="K55" s="53"/>
      <c r="L55" s="40"/>
    </row>
    <row r="56" spans="1:12" ht="15" x14ac:dyDescent="0.25">
      <c r="A56" s="23"/>
      <c r="B56" s="15"/>
      <c r="C56" s="11"/>
      <c r="D56" s="6"/>
      <c r="E56" s="39"/>
      <c r="F56" s="40"/>
      <c r="G56" s="47"/>
      <c r="H56" s="47"/>
      <c r="I56" s="47"/>
      <c r="J56" s="47"/>
      <c r="K56" s="53"/>
      <c r="L56" s="40"/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720</v>
      </c>
      <c r="G57" s="48">
        <f t="shared" ref="G57" si="4">SUM(G48:G56)</f>
        <v>22.699999999999996</v>
      </c>
      <c r="H57" s="48">
        <f t="shared" ref="H57" si="5">SUM(H48:H56)</f>
        <v>28.55</v>
      </c>
      <c r="I57" s="48">
        <f t="shared" ref="I57" si="6">SUM(I48:I56)</f>
        <v>88.66</v>
      </c>
      <c r="J57" s="48">
        <f t="shared" ref="J57" si="7">SUM(J48:J56)</f>
        <v>701.1</v>
      </c>
      <c r="K57" s="54"/>
      <c r="L57" s="19">
        <f>SUM(L48:L56)</f>
        <v>101</v>
      </c>
    </row>
    <row r="58" spans="1:12" ht="15.75" customHeight="1" thickBot="1" x14ac:dyDescent="0.25">
      <c r="A58" s="28">
        <f>A42</f>
        <v>1</v>
      </c>
      <c r="B58" s="29">
        <f>B42</f>
        <v>3</v>
      </c>
      <c r="C58" s="73" t="s">
        <v>4</v>
      </c>
      <c r="D58" s="74"/>
      <c r="E58" s="30"/>
      <c r="F58" s="31">
        <f>F47+F57</f>
        <v>1330</v>
      </c>
      <c r="G58" s="49">
        <f t="shared" ref="G58" si="8">G47+G57</f>
        <v>40</v>
      </c>
      <c r="H58" s="49">
        <f t="shared" ref="H58" si="9">H47+H57</f>
        <v>45.53</v>
      </c>
      <c r="I58" s="49">
        <f t="shared" ref="I58" si="10">I47+I57</f>
        <v>162.72</v>
      </c>
      <c r="J58" s="49">
        <f t="shared" ref="J58:L58" si="11">J47+J57</f>
        <v>1222.92</v>
      </c>
      <c r="K58" s="55"/>
      <c r="L58" s="60">
        <f t="shared" si="11"/>
        <v>164</v>
      </c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21</v>
      </c>
      <c r="E59" s="37" t="s">
        <v>57</v>
      </c>
      <c r="F59" s="38">
        <v>155</v>
      </c>
      <c r="G59" s="45">
        <v>16.29</v>
      </c>
      <c r="H59" s="45">
        <v>13.25</v>
      </c>
      <c r="I59" s="45">
        <v>36.700000000000003</v>
      </c>
      <c r="J59" s="45">
        <v>385.28</v>
      </c>
      <c r="K59" s="52">
        <v>1</v>
      </c>
      <c r="L59" s="40">
        <v>39</v>
      </c>
    </row>
    <row r="60" spans="1:12" ht="15" x14ac:dyDescent="0.25">
      <c r="A60" s="23"/>
      <c r="B60" s="15"/>
      <c r="C60" s="11"/>
      <c r="D60" s="6"/>
      <c r="E60" s="39"/>
      <c r="F60" s="40"/>
      <c r="G60" s="47"/>
      <c r="H60" s="47"/>
      <c r="I60" s="47"/>
      <c r="J60" s="47"/>
      <c r="K60" s="53"/>
      <c r="L60" s="40"/>
    </row>
    <row r="61" spans="1:12" ht="15" x14ac:dyDescent="0.25">
      <c r="A61" s="23"/>
      <c r="B61" s="15"/>
      <c r="C61" s="11"/>
      <c r="D61" s="7" t="s">
        <v>22</v>
      </c>
      <c r="E61" s="39" t="s">
        <v>50</v>
      </c>
      <c r="F61" s="40">
        <v>200</v>
      </c>
      <c r="G61" s="47">
        <v>0.6</v>
      </c>
      <c r="H61" s="47">
        <v>0</v>
      </c>
      <c r="I61" s="47">
        <v>15.1</v>
      </c>
      <c r="J61" s="47">
        <v>62.58</v>
      </c>
      <c r="K61" s="53">
        <v>283</v>
      </c>
      <c r="L61" s="40">
        <v>5</v>
      </c>
    </row>
    <row r="62" spans="1:12" ht="15" x14ac:dyDescent="0.25">
      <c r="A62" s="23"/>
      <c r="B62" s="15"/>
      <c r="C62" s="11"/>
      <c r="D62" s="7" t="s">
        <v>23</v>
      </c>
      <c r="E62" s="39" t="s">
        <v>51</v>
      </c>
      <c r="F62" s="40">
        <v>20</v>
      </c>
      <c r="G62" s="47">
        <v>1.5</v>
      </c>
      <c r="H62" s="47">
        <v>0.57999999999999996</v>
      </c>
      <c r="I62" s="47">
        <v>10.28</v>
      </c>
      <c r="J62" s="47">
        <v>52.4</v>
      </c>
      <c r="K62" s="53">
        <v>111</v>
      </c>
      <c r="L62" s="40">
        <v>3</v>
      </c>
    </row>
    <row r="63" spans="1:12" ht="15" x14ac:dyDescent="0.25">
      <c r="A63" s="23"/>
      <c r="B63" s="15"/>
      <c r="C63" s="11"/>
      <c r="D63" s="7" t="s">
        <v>24</v>
      </c>
      <c r="E63" s="39"/>
      <c r="F63" s="40"/>
      <c r="G63" s="47"/>
      <c r="H63" s="47"/>
      <c r="I63" s="47"/>
      <c r="J63" s="47"/>
      <c r="K63" s="53"/>
      <c r="L63" s="40"/>
    </row>
    <row r="64" spans="1:12" ht="15" x14ac:dyDescent="0.25">
      <c r="A64" s="23"/>
      <c r="B64" s="15"/>
      <c r="C64" s="11"/>
      <c r="D64" s="6" t="s">
        <v>26</v>
      </c>
      <c r="E64" s="39"/>
      <c r="F64" s="40"/>
      <c r="G64" s="47"/>
      <c r="H64" s="47"/>
      <c r="I64" s="47"/>
      <c r="J64" s="47"/>
      <c r="K64" s="53"/>
      <c r="L64" s="40"/>
    </row>
    <row r="65" spans="1:12" ht="25.5" x14ac:dyDescent="0.25">
      <c r="A65" s="23"/>
      <c r="B65" s="15"/>
      <c r="C65" s="11"/>
      <c r="D65" s="6" t="s">
        <v>93</v>
      </c>
      <c r="E65" s="39" t="s">
        <v>94</v>
      </c>
      <c r="F65" s="40">
        <v>170</v>
      </c>
      <c r="G65" s="47">
        <v>5</v>
      </c>
      <c r="H65" s="47">
        <v>5</v>
      </c>
      <c r="I65" s="47">
        <v>8</v>
      </c>
      <c r="J65" s="47">
        <v>102</v>
      </c>
      <c r="K65" s="59">
        <v>381</v>
      </c>
      <c r="L65" s="40">
        <v>16</v>
      </c>
    </row>
    <row r="66" spans="1:12" ht="15" x14ac:dyDescent="0.25">
      <c r="A66" s="24"/>
      <c r="B66" s="17"/>
      <c r="C66" s="8"/>
      <c r="D66" s="18" t="s">
        <v>33</v>
      </c>
      <c r="E66" s="9"/>
      <c r="F66" s="19">
        <f>SUM(F59:F65)</f>
        <v>545</v>
      </c>
      <c r="G66" s="48">
        <f t="shared" ref="G66" si="12">SUM(G59:G65)</f>
        <v>23.39</v>
      </c>
      <c r="H66" s="48">
        <f t="shared" ref="H66" si="13">SUM(H59:H65)</f>
        <v>18.829999999999998</v>
      </c>
      <c r="I66" s="48">
        <f t="shared" ref="I66" si="14">SUM(I59:I65)</f>
        <v>70.080000000000013</v>
      </c>
      <c r="J66" s="48">
        <f t="shared" ref="J66:L66" si="15">SUM(J59:J65)</f>
        <v>602.26</v>
      </c>
      <c r="K66" s="54"/>
      <c r="L66" s="19">
        <f t="shared" si="15"/>
        <v>63</v>
      </c>
    </row>
    <row r="67" spans="1:12" ht="15" x14ac:dyDescent="0.25">
      <c r="A67" s="25">
        <f>A59</f>
        <v>1</v>
      </c>
      <c r="B67" s="13">
        <f>B59</f>
        <v>4</v>
      </c>
      <c r="C67" s="10" t="s">
        <v>25</v>
      </c>
      <c r="D67" s="7" t="s">
        <v>26</v>
      </c>
      <c r="E67" s="39"/>
      <c r="F67" s="40"/>
      <c r="G67" s="47"/>
      <c r="H67" s="47"/>
      <c r="I67" s="47"/>
      <c r="J67" s="47"/>
      <c r="K67" s="53"/>
      <c r="L67" s="40"/>
    </row>
    <row r="68" spans="1:12" ht="15" x14ac:dyDescent="0.25">
      <c r="A68" s="23"/>
      <c r="B68" s="15"/>
      <c r="C68" s="11"/>
      <c r="D68" s="7" t="s">
        <v>27</v>
      </c>
      <c r="E68" s="39" t="s">
        <v>87</v>
      </c>
      <c r="F68" s="40">
        <v>230</v>
      </c>
      <c r="G68" s="47">
        <v>5.18</v>
      </c>
      <c r="H68" s="47">
        <v>4.05</v>
      </c>
      <c r="I68" s="47">
        <v>21.41</v>
      </c>
      <c r="J68" s="47">
        <v>143.27000000000001</v>
      </c>
      <c r="K68" s="53">
        <v>63</v>
      </c>
      <c r="L68" s="40">
        <v>13</v>
      </c>
    </row>
    <row r="69" spans="1:12" ht="15" x14ac:dyDescent="0.25">
      <c r="A69" s="23"/>
      <c r="B69" s="15"/>
      <c r="C69" s="11"/>
      <c r="D69" s="7" t="s">
        <v>28</v>
      </c>
      <c r="E69" s="39" t="s">
        <v>82</v>
      </c>
      <c r="F69" s="40">
        <v>100</v>
      </c>
      <c r="G69" s="47">
        <v>11.75</v>
      </c>
      <c r="H69" s="47">
        <v>24.08</v>
      </c>
      <c r="I69" s="47">
        <v>3.01</v>
      </c>
      <c r="J69" s="47">
        <v>276.36</v>
      </c>
      <c r="K69" s="53">
        <v>95</v>
      </c>
      <c r="L69" s="40">
        <v>65</v>
      </c>
    </row>
    <row r="70" spans="1:12" ht="15" x14ac:dyDescent="0.25">
      <c r="A70" s="23"/>
      <c r="B70" s="15"/>
      <c r="C70" s="11"/>
      <c r="D70" s="7" t="s">
        <v>29</v>
      </c>
      <c r="E70" s="39" t="s">
        <v>70</v>
      </c>
      <c r="F70" s="40">
        <v>150</v>
      </c>
      <c r="G70" s="47">
        <v>5.49</v>
      </c>
      <c r="H70" s="47">
        <v>4.71</v>
      </c>
      <c r="I70" s="47">
        <v>34.64</v>
      </c>
      <c r="J70" s="47">
        <v>193.07</v>
      </c>
      <c r="K70" s="53">
        <v>458</v>
      </c>
      <c r="L70" s="40">
        <v>10</v>
      </c>
    </row>
    <row r="71" spans="1:12" ht="15" x14ac:dyDescent="0.25">
      <c r="A71" s="23"/>
      <c r="B71" s="15"/>
      <c r="C71" s="11"/>
      <c r="D71" s="7" t="s">
        <v>30</v>
      </c>
      <c r="E71" s="39" t="s">
        <v>52</v>
      </c>
      <c r="F71" s="40">
        <v>200</v>
      </c>
      <c r="G71" s="47">
        <v>0.06</v>
      </c>
      <c r="H71" s="47">
        <v>0</v>
      </c>
      <c r="I71" s="47">
        <v>20.16</v>
      </c>
      <c r="J71" s="47">
        <v>78.180000000000007</v>
      </c>
      <c r="K71" s="53">
        <v>296</v>
      </c>
      <c r="L71" s="40">
        <v>10</v>
      </c>
    </row>
    <row r="72" spans="1:12" ht="15" x14ac:dyDescent="0.25">
      <c r="A72" s="23"/>
      <c r="B72" s="15"/>
      <c r="C72" s="11"/>
      <c r="D72" s="7" t="s">
        <v>31</v>
      </c>
      <c r="E72" s="39"/>
      <c r="F72" s="40"/>
      <c r="G72" s="47"/>
      <c r="H72" s="47"/>
      <c r="I72" s="47"/>
      <c r="J72" s="47"/>
      <c r="K72" s="53"/>
      <c r="L72" s="40"/>
    </row>
    <row r="73" spans="1:12" ht="15" x14ac:dyDescent="0.25">
      <c r="A73" s="23"/>
      <c r="B73" s="15"/>
      <c r="C73" s="11"/>
      <c r="D73" s="7" t="s">
        <v>32</v>
      </c>
      <c r="E73" s="39" t="s">
        <v>44</v>
      </c>
      <c r="F73" s="40">
        <v>30</v>
      </c>
      <c r="G73" s="47">
        <v>1.74</v>
      </c>
      <c r="H73" s="47">
        <v>0.15</v>
      </c>
      <c r="I73" s="47">
        <v>14.19</v>
      </c>
      <c r="J73" s="47">
        <v>65.400000000000006</v>
      </c>
      <c r="K73" s="53">
        <v>108</v>
      </c>
      <c r="L73" s="40">
        <v>3</v>
      </c>
    </row>
    <row r="74" spans="1:12" ht="15" x14ac:dyDescent="0.25">
      <c r="A74" s="23"/>
      <c r="B74" s="15"/>
      <c r="C74" s="11"/>
      <c r="D74" s="6" t="s">
        <v>24</v>
      </c>
      <c r="E74" s="39"/>
      <c r="F74" s="40"/>
      <c r="G74" s="47"/>
      <c r="H74" s="47"/>
      <c r="I74" s="47"/>
      <c r="J74" s="47"/>
      <c r="K74" s="53"/>
      <c r="L74" s="40"/>
    </row>
    <row r="75" spans="1:12" ht="15" x14ac:dyDescent="0.25">
      <c r="A75" s="23"/>
      <c r="B75" s="15"/>
      <c r="C75" s="11"/>
      <c r="D75" s="6"/>
      <c r="E75" s="39"/>
      <c r="F75" s="40"/>
      <c r="G75" s="47"/>
      <c r="H75" s="47"/>
      <c r="I75" s="47"/>
      <c r="J75" s="47"/>
      <c r="K75" s="53"/>
      <c r="L75" s="40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SUM(F67:F75)</f>
        <v>710</v>
      </c>
      <c r="G76" s="48">
        <f t="shared" ref="G76" si="16">SUM(G67:G75)</f>
        <v>24.22</v>
      </c>
      <c r="H76" s="48">
        <f t="shared" ref="H76" si="17">SUM(H67:H75)</f>
        <v>32.989999999999995</v>
      </c>
      <c r="I76" s="48">
        <f t="shared" ref="I76" si="18">SUM(I67:I75)</f>
        <v>93.41</v>
      </c>
      <c r="J76" s="48">
        <f t="shared" ref="J76:L76" si="19">SUM(J67:J75)</f>
        <v>756.28000000000009</v>
      </c>
      <c r="K76" s="54"/>
      <c r="L76" s="19">
        <f t="shared" si="19"/>
        <v>101</v>
      </c>
    </row>
    <row r="77" spans="1:12" ht="15.75" customHeight="1" thickBot="1" x14ac:dyDescent="0.25">
      <c r="A77" s="28">
        <f>A59</f>
        <v>1</v>
      </c>
      <c r="B77" s="29">
        <f>B59</f>
        <v>4</v>
      </c>
      <c r="C77" s="73" t="s">
        <v>4</v>
      </c>
      <c r="D77" s="74"/>
      <c r="E77" s="30"/>
      <c r="F77" s="31">
        <f>F66+F76</f>
        <v>1255</v>
      </c>
      <c r="G77" s="49">
        <f t="shared" ref="G77" si="20">G66+G76</f>
        <v>47.61</v>
      </c>
      <c r="H77" s="49">
        <f t="shared" ref="H77" si="21">H66+H76</f>
        <v>51.819999999999993</v>
      </c>
      <c r="I77" s="49">
        <f t="shared" ref="I77" si="22">I66+I76</f>
        <v>163.49</v>
      </c>
      <c r="J77" s="49">
        <f t="shared" ref="J77:L77" si="23">J66+J76</f>
        <v>1358.54</v>
      </c>
      <c r="K77" s="55"/>
      <c r="L77" s="60">
        <f t="shared" si="23"/>
        <v>164</v>
      </c>
    </row>
    <row r="78" spans="1:12" ht="15" x14ac:dyDescent="0.25">
      <c r="A78" s="20">
        <v>1</v>
      </c>
      <c r="B78" s="65">
        <v>5</v>
      </c>
      <c r="C78" s="22" t="s">
        <v>20</v>
      </c>
      <c r="D78" s="5" t="s">
        <v>21</v>
      </c>
      <c r="E78" s="37" t="s">
        <v>75</v>
      </c>
      <c r="F78" s="38">
        <v>200</v>
      </c>
      <c r="G78" s="45">
        <v>7</v>
      </c>
      <c r="H78" s="45">
        <v>8.4600000000000009</v>
      </c>
      <c r="I78" s="45">
        <v>37.479999999999997</v>
      </c>
      <c r="J78" s="45">
        <v>253.94</v>
      </c>
      <c r="K78" s="52">
        <v>1135</v>
      </c>
      <c r="L78" s="40">
        <v>27</v>
      </c>
    </row>
    <row r="79" spans="1:12" ht="15" x14ac:dyDescent="0.25">
      <c r="A79" s="23"/>
      <c r="B79" s="15"/>
      <c r="C79" s="11"/>
      <c r="D79" s="6"/>
      <c r="E79" s="39"/>
      <c r="F79" s="40"/>
      <c r="G79" s="47"/>
      <c r="H79" s="47"/>
      <c r="I79" s="47"/>
      <c r="J79" s="47"/>
      <c r="K79" s="53"/>
      <c r="L79" s="40"/>
    </row>
    <row r="80" spans="1:12" ht="15" x14ac:dyDescent="0.25">
      <c r="A80" s="23"/>
      <c r="B80" s="15"/>
      <c r="C80" s="11"/>
      <c r="D80" s="7" t="s">
        <v>22</v>
      </c>
      <c r="E80" s="39" t="s">
        <v>50</v>
      </c>
      <c r="F80" s="40">
        <v>200</v>
      </c>
      <c r="G80" s="47">
        <v>0.6</v>
      </c>
      <c r="H80" s="47">
        <v>0</v>
      </c>
      <c r="I80" s="47">
        <v>15.1</v>
      </c>
      <c r="J80" s="47">
        <v>62.58</v>
      </c>
      <c r="K80" s="53">
        <v>283</v>
      </c>
      <c r="L80" s="40">
        <v>5</v>
      </c>
    </row>
    <row r="81" spans="1:12" ht="15" x14ac:dyDescent="0.25">
      <c r="A81" s="23"/>
      <c r="B81" s="15"/>
      <c r="C81" s="11"/>
      <c r="D81" s="7" t="s">
        <v>23</v>
      </c>
      <c r="E81" s="39"/>
      <c r="F81" s="40"/>
      <c r="G81" s="47"/>
      <c r="H81" s="47"/>
      <c r="I81" s="47"/>
      <c r="J81" s="47"/>
      <c r="K81" s="53"/>
      <c r="L81" s="40"/>
    </row>
    <row r="82" spans="1:12" ht="15" x14ac:dyDescent="0.25">
      <c r="A82" s="23"/>
      <c r="B82" s="15"/>
      <c r="C82" s="11"/>
      <c r="D82" s="7" t="s">
        <v>24</v>
      </c>
      <c r="E82" s="39"/>
      <c r="F82" s="40"/>
      <c r="G82" s="47"/>
      <c r="H82" s="47"/>
      <c r="I82" s="47"/>
      <c r="J82" s="47"/>
      <c r="K82" s="53"/>
      <c r="L82" s="40"/>
    </row>
    <row r="83" spans="1:12" ht="15" x14ac:dyDescent="0.25">
      <c r="A83" s="23"/>
      <c r="B83" s="15"/>
      <c r="C83" s="11"/>
      <c r="D83" s="6" t="s">
        <v>26</v>
      </c>
      <c r="E83" s="39" t="s">
        <v>67</v>
      </c>
      <c r="F83" s="40">
        <v>35</v>
      </c>
      <c r="G83" s="47">
        <v>1.58</v>
      </c>
      <c r="H83" s="47">
        <v>12.96</v>
      </c>
      <c r="I83" s="47">
        <v>10.4</v>
      </c>
      <c r="J83" s="47">
        <v>164.6</v>
      </c>
      <c r="K83" s="53">
        <v>1</v>
      </c>
      <c r="L83" s="40">
        <v>15</v>
      </c>
    </row>
    <row r="84" spans="1:12" ht="25.5" x14ac:dyDescent="0.25">
      <c r="A84" s="23"/>
      <c r="B84" s="15"/>
      <c r="C84" s="11"/>
      <c r="D84" s="6" t="s">
        <v>93</v>
      </c>
      <c r="E84" s="39" t="s">
        <v>94</v>
      </c>
      <c r="F84" s="40">
        <v>170</v>
      </c>
      <c r="G84" s="47">
        <v>5</v>
      </c>
      <c r="H84" s="47">
        <v>5</v>
      </c>
      <c r="I84" s="47">
        <v>8</v>
      </c>
      <c r="J84" s="47">
        <v>102</v>
      </c>
      <c r="K84" s="59">
        <v>381</v>
      </c>
      <c r="L84" s="40">
        <v>16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605</v>
      </c>
      <c r="G85" s="48">
        <f t="shared" ref="G85" si="24">SUM(G78:G84)</f>
        <v>14.18</v>
      </c>
      <c r="H85" s="48">
        <f t="shared" ref="H85" si="25">SUM(H78:H84)</f>
        <v>26.42</v>
      </c>
      <c r="I85" s="48">
        <f t="shared" ref="I85" si="26">SUM(I78:I84)</f>
        <v>70.97999999999999</v>
      </c>
      <c r="J85" s="48">
        <f t="shared" ref="J85:L85" si="27">SUM(J78:J84)</f>
        <v>583.12</v>
      </c>
      <c r="K85" s="54"/>
      <c r="L85" s="19">
        <f t="shared" si="27"/>
        <v>63</v>
      </c>
    </row>
    <row r="86" spans="1:12" ht="15" x14ac:dyDescent="0.25">
      <c r="A86" s="25">
        <f>A78</f>
        <v>1</v>
      </c>
      <c r="B86" s="13">
        <f>B78</f>
        <v>5</v>
      </c>
      <c r="C86" s="10" t="s">
        <v>25</v>
      </c>
      <c r="D86" s="7" t="s">
        <v>26</v>
      </c>
      <c r="E86" s="39"/>
      <c r="F86" s="40"/>
      <c r="G86" s="47"/>
      <c r="H86" s="47"/>
      <c r="I86" s="47"/>
      <c r="J86" s="47"/>
      <c r="K86" s="53"/>
      <c r="L86" s="40"/>
    </row>
    <row r="87" spans="1:12" ht="15" x14ac:dyDescent="0.25">
      <c r="A87" s="23"/>
      <c r="B87" s="15"/>
      <c r="C87" s="11"/>
      <c r="D87" s="7" t="s">
        <v>27</v>
      </c>
      <c r="E87" s="39" t="s">
        <v>88</v>
      </c>
      <c r="F87" s="40">
        <v>240</v>
      </c>
      <c r="G87" s="47">
        <v>1.75</v>
      </c>
      <c r="H87" s="47">
        <v>4.26</v>
      </c>
      <c r="I87" s="47">
        <v>9.2899999999999991</v>
      </c>
      <c r="J87" s="47">
        <v>80.06</v>
      </c>
      <c r="K87" s="53">
        <v>53</v>
      </c>
      <c r="L87" s="40">
        <v>13</v>
      </c>
    </row>
    <row r="88" spans="1:12" ht="15" x14ac:dyDescent="0.25">
      <c r="A88" s="23"/>
      <c r="B88" s="15"/>
      <c r="C88" s="11"/>
      <c r="D88" s="7" t="s">
        <v>28</v>
      </c>
      <c r="E88" s="39" t="s">
        <v>68</v>
      </c>
      <c r="F88" s="40">
        <v>80</v>
      </c>
      <c r="G88" s="47">
        <v>19.5</v>
      </c>
      <c r="H88" s="47">
        <v>7.14</v>
      </c>
      <c r="I88" s="47">
        <v>4.6900000000000004</v>
      </c>
      <c r="J88" s="47">
        <v>161.30000000000001</v>
      </c>
      <c r="K88" s="53">
        <v>842</v>
      </c>
      <c r="L88" s="40">
        <v>70</v>
      </c>
    </row>
    <row r="89" spans="1:12" ht="15" x14ac:dyDescent="0.25">
      <c r="A89" s="23"/>
      <c r="B89" s="15"/>
      <c r="C89" s="11"/>
      <c r="D89" s="7" t="s">
        <v>29</v>
      </c>
      <c r="E89" s="39" t="s">
        <v>69</v>
      </c>
      <c r="F89" s="40">
        <v>150</v>
      </c>
      <c r="G89" s="47">
        <v>3.18</v>
      </c>
      <c r="H89" s="47">
        <v>6.77</v>
      </c>
      <c r="I89" s="47">
        <v>21.67</v>
      </c>
      <c r="J89" s="47">
        <v>160.79</v>
      </c>
      <c r="K89" s="53">
        <v>429</v>
      </c>
      <c r="L89" s="40">
        <v>10</v>
      </c>
    </row>
    <row r="90" spans="1:12" ht="15" x14ac:dyDescent="0.25">
      <c r="A90" s="23"/>
      <c r="B90" s="15"/>
      <c r="C90" s="11"/>
      <c r="D90" s="7" t="s">
        <v>30</v>
      </c>
      <c r="E90" s="39" t="s">
        <v>50</v>
      </c>
      <c r="F90" s="40">
        <v>200</v>
      </c>
      <c r="G90" s="47">
        <v>0.6</v>
      </c>
      <c r="H90" s="47">
        <v>0</v>
      </c>
      <c r="I90" s="47">
        <v>15.1</v>
      </c>
      <c r="J90" s="47">
        <v>62.58</v>
      </c>
      <c r="K90" s="53">
        <v>283</v>
      </c>
      <c r="L90" s="40">
        <v>5</v>
      </c>
    </row>
    <row r="91" spans="1:12" ht="15" x14ac:dyDescent="0.25">
      <c r="A91" s="23"/>
      <c r="B91" s="15"/>
      <c r="C91" s="11"/>
      <c r="D91" s="7" t="s">
        <v>31</v>
      </c>
      <c r="E91" s="39"/>
      <c r="F91" s="40"/>
      <c r="G91" s="47"/>
      <c r="H91" s="47"/>
      <c r="I91" s="47"/>
      <c r="J91" s="47"/>
      <c r="K91" s="53"/>
      <c r="L91" s="40"/>
    </row>
    <row r="92" spans="1:12" ht="15" x14ac:dyDescent="0.25">
      <c r="A92" s="23"/>
      <c r="B92" s="15"/>
      <c r="C92" s="11"/>
      <c r="D92" s="7" t="s">
        <v>32</v>
      </c>
      <c r="E92" s="39" t="s">
        <v>44</v>
      </c>
      <c r="F92" s="40">
        <v>30</v>
      </c>
      <c r="G92" s="47">
        <v>1.74</v>
      </c>
      <c r="H92" s="47">
        <v>0.15</v>
      </c>
      <c r="I92" s="47">
        <v>14.19</v>
      </c>
      <c r="J92" s="47">
        <v>65.400000000000006</v>
      </c>
      <c r="K92" s="53">
        <v>108</v>
      </c>
      <c r="L92" s="40">
        <v>3</v>
      </c>
    </row>
    <row r="93" spans="1:12" ht="15" x14ac:dyDescent="0.25">
      <c r="A93" s="23"/>
      <c r="B93" s="15"/>
      <c r="C93" s="11"/>
      <c r="D93" s="6"/>
      <c r="E93" s="39"/>
      <c r="F93" s="40"/>
      <c r="G93" s="47"/>
      <c r="H93" s="47"/>
      <c r="I93" s="47"/>
      <c r="J93" s="47"/>
      <c r="K93" s="53"/>
      <c r="L93" s="40"/>
    </row>
    <row r="94" spans="1:12" ht="15" x14ac:dyDescent="0.25">
      <c r="A94" s="23"/>
      <c r="B94" s="15"/>
      <c r="C94" s="11"/>
      <c r="D94" s="6"/>
      <c r="E94" s="39"/>
      <c r="F94" s="40"/>
      <c r="G94" s="47"/>
      <c r="H94" s="47"/>
      <c r="I94" s="47"/>
      <c r="J94" s="47"/>
      <c r="K94" s="53"/>
      <c r="L94" s="40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700</v>
      </c>
      <c r="G95" s="48">
        <f t="shared" ref="G95" si="28">SUM(G86:G94)</f>
        <v>26.77</v>
      </c>
      <c r="H95" s="48">
        <f t="shared" ref="H95" si="29">SUM(H86:H94)</f>
        <v>18.319999999999997</v>
      </c>
      <c r="I95" s="48">
        <f t="shared" ref="I95" si="30">SUM(I86:I94)</f>
        <v>64.940000000000012</v>
      </c>
      <c r="J95" s="48">
        <f t="shared" ref="J95:L95" si="31">SUM(J86:J94)</f>
        <v>530.13</v>
      </c>
      <c r="K95" s="54"/>
      <c r="L95" s="19">
        <f t="shared" si="31"/>
        <v>101</v>
      </c>
    </row>
    <row r="96" spans="1:12" ht="15.75" customHeight="1" thickBot="1" x14ac:dyDescent="0.25">
      <c r="A96" s="28">
        <f>A78</f>
        <v>1</v>
      </c>
      <c r="B96" s="29">
        <f>B78</f>
        <v>5</v>
      </c>
      <c r="C96" s="73" t="s">
        <v>4</v>
      </c>
      <c r="D96" s="74"/>
      <c r="E96" s="30"/>
      <c r="F96" s="31">
        <f>F85+F95</f>
        <v>1305</v>
      </c>
      <c r="G96" s="49">
        <f t="shared" ref="G96" si="32">G85+G95</f>
        <v>40.950000000000003</v>
      </c>
      <c r="H96" s="49">
        <f t="shared" ref="H96" si="33">H85+H95</f>
        <v>44.739999999999995</v>
      </c>
      <c r="I96" s="49">
        <f t="shared" ref="I96" si="34">I85+I95</f>
        <v>135.92000000000002</v>
      </c>
      <c r="J96" s="49">
        <f t="shared" ref="J96:L96" si="35">J85+J95</f>
        <v>1113.25</v>
      </c>
      <c r="K96" s="55"/>
      <c r="L96" s="60">
        <f t="shared" si="35"/>
        <v>164</v>
      </c>
    </row>
    <row r="97" spans="1:12" ht="15" x14ac:dyDescent="0.25">
      <c r="A97" s="20">
        <v>2</v>
      </c>
      <c r="B97" s="65">
        <v>1</v>
      </c>
      <c r="C97" s="22" t="s">
        <v>20</v>
      </c>
      <c r="D97" s="5" t="s">
        <v>21</v>
      </c>
      <c r="E97" s="37" t="s">
        <v>77</v>
      </c>
      <c r="F97" s="38">
        <v>220</v>
      </c>
      <c r="G97" s="45">
        <v>7.18</v>
      </c>
      <c r="H97" s="45">
        <v>9.32</v>
      </c>
      <c r="I97" s="45">
        <v>31.37</v>
      </c>
      <c r="J97" s="45">
        <v>235.51</v>
      </c>
      <c r="K97" s="52">
        <v>182</v>
      </c>
      <c r="L97" s="40">
        <v>27</v>
      </c>
    </row>
    <row r="98" spans="1:12" ht="15" x14ac:dyDescent="0.25">
      <c r="A98" s="23"/>
      <c r="B98" s="15"/>
      <c r="C98" s="11"/>
      <c r="D98" s="6"/>
      <c r="E98" s="39"/>
      <c r="F98" s="40"/>
      <c r="G98" s="47"/>
      <c r="H98" s="47"/>
      <c r="I98" s="47"/>
      <c r="J98" s="47"/>
      <c r="K98" s="53"/>
      <c r="L98" s="40"/>
    </row>
    <row r="99" spans="1:12" ht="15" x14ac:dyDescent="0.25">
      <c r="A99" s="23"/>
      <c r="B99" s="15"/>
      <c r="C99" s="11"/>
      <c r="D99" s="7" t="s">
        <v>22</v>
      </c>
      <c r="E99" s="39" t="s">
        <v>50</v>
      </c>
      <c r="F99" s="40">
        <v>200</v>
      </c>
      <c r="G99" s="47">
        <v>0.6</v>
      </c>
      <c r="H99" s="47">
        <v>0</v>
      </c>
      <c r="I99" s="47">
        <v>15.1</v>
      </c>
      <c r="J99" s="47">
        <v>62.58</v>
      </c>
      <c r="K99" s="53">
        <v>283</v>
      </c>
      <c r="L99" s="40">
        <v>5</v>
      </c>
    </row>
    <row r="100" spans="1:12" ht="15" x14ac:dyDescent="0.25">
      <c r="A100" s="23"/>
      <c r="B100" s="15"/>
      <c r="C100" s="11"/>
      <c r="D100" s="7" t="s">
        <v>23</v>
      </c>
      <c r="E100" s="39" t="s">
        <v>51</v>
      </c>
      <c r="F100" s="40">
        <v>20</v>
      </c>
      <c r="G100" s="47">
        <v>1.5</v>
      </c>
      <c r="H100" s="47">
        <v>0.57999999999999996</v>
      </c>
      <c r="I100" s="47">
        <v>10.28</v>
      </c>
      <c r="J100" s="47">
        <v>52.4</v>
      </c>
      <c r="K100" s="53">
        <v>111</v>
      </c>
      <c r="L100" s="40">
        <v>3</v>
      </c>
    </row>
    <row r="101" spans="1:12" ht="15" x14ac:dyDescent="0.25">
      <c r="A101" s="23"/>
      <c r="B101" s="15"/>
      <c r="C101" s="11"/>
      <c r="D101" s="7" t="s">
        <v>24</v>
      </c>
      <c r="E101" s="39"/>
      <c r="F101" s="40"/>
      <c r="G101" s="47"/>
      <c r="H101" s="47"/>
      <c r="I101" s="47"/>
      <c r="J101" s="47"/>
      <c r="K101" s="53"/>
      <c r="L101" s="40"/>
    </row>
    <row r="102" spans="1:12" ht="15" x14ac:dyDescent="0.25">
      <c r="A102" s="23"/>
      <c r="B102" s="15"/>
      <c r="C102" s="11"/>
      <c r="D102" s="6" t="s">
        <v>26</v>
      </c>
      <c r="E102" s="39" t="s">
        <v>53</v>
      </c>
      <c r="F102" s="40">
        <v>35</v>
      </c>
      <c r="G102" s="47">
        <v>2.61</v>
      </c>
      <c r="H102" s="47">
        <v>0.96</v>
      </c>
      <c r="I102" s="47">
        <v>18.47</v>
      </c>
      <c r="J102" s="47">
        <v>93.05</v>
      </c>
      <c r="K102" s="53">
        <v>153</v>
      </c>
      <c r="L102" s="40">
        <v>12</v>
      </c>
    </row>
    <row r="103" spans="1:12" ht="25.5" x14ac:dyDescent="0.25">
      <c r="A103" s="23"/>
      <c r="B103" s="15"/>
      <c r="C103" s="11"/>
      <c r="D103" s="6" t="s">
        <v>93</v>
      </c>
      <c r="E103" s="39" t="s">
        <v>94</v>
      </c>
      <c r="F103" s="40">
        <v>170</v>
      </c>
      <c r="G103" s="47">
        <v>5</v>
      </c>
      <c r="H103" s="47">
        <v>5</v>
      </c>
      <c r="I103" s="47">
        <v>8</v>
      </c>
      <c r="J103" s="47">
        <v>102</v>
      </c>
      <c r="K103" s="59">
        <v>381</v>
      </c>
      <c r="L103" s="40">
        <v>16</v>
      </c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645</v>
      </c>
      <c r="G104" s="48">
        <f t="shared" ref="G104:J104" si="36">SUM(G97:G103)</f>
        <v>16.89</v>
      </c>
      <c r="H104" s="48">
        <f t="shared" si="36"/>
        <v>15.86</v>
      </c>
      <c r="I104" s="48">
        <f t="shared" si="36"/>
        <v>83.22</v>
      </c>
      <c r="J104" s="48">
        <f t="shared" si="36"/>
        <v>545.54</v>
      </c>
      <c r="K104" s="54"/>
      <c r="L104" s="19">
        <f t="shared" ref="L104" si="37">SUM(L97:L103)</f>
        <v>63</v>
      </c>
    </row>
    <row r="105" spans="1:12" ht="15" x14ac:dyDescent="0.25">
      <c r="A105" s="25">
        <f>A97</f>
        <v>2</v>
      </c>
      <c r="B105" s="13">
        <f>B97</f>
        <v>1</v>
      </c>
      <c r="C105" s="10" t="s">
        <v>25</v>
      </c>
      <c r="D105" s="7" t="s">
        <v>26</v>
      </c>
      <c r="E105" s="39"/>
      <c r="F105" s="40"/>
      <c r="G105" s="47"/>
      <c r="H105" s="47"/>
      <c r="I105" s="47"/>
      <c r="J105" s="47"/>
      <c r="K105" s="53"/>
      <c r="L105" s="40"/>
    </row>
    <row r="106" spans="1:12" ht="15" x14ac:dyDescent="0.25">
      <c r="A106" s="23"/>
      <c r="B106" s="15"/>
      <c r="C106" s="11"/>
      <c r="D106" s="7" t="s">
        <v>27</v>
      </c>
      <c r="E106" s="39" t="s">
        <v>89</v>
      </c>
      <c r="F106" s="40">
        <v>245</v>
      </c>
      <c r="G106" s="47">
        <v>3.21</v>
      </c>
      <c r="H106" s="47">
        <v>2.77</v>
      </c>
      <c r="I106" s="47">
        <v>13.28</v>
      </c>
      <c r="J106" s="47">
        <v>91.97</v>
      </c>
      <c r="K106" s="53">
        <v>61</v>
      </c>
      <c r="L106" s="40">
        <v>13</v>
      </c>
    </row>
    <row r="107" spans="1:12" ht="15" x14ac:dyDescent="0.25">
      <c r="A107" s="23"/>
      <c r="B107" s="15"/>
      <c r="C107" s="11"/>
      <c r="D107" s="7" t="s">
        <v>28</v>
      </c>
      <c r="E107" s="39" t="s">
        <v>64</v>
      </c>
      <c r="F107" s="40">
        <v>215</v>
      </c>
      <c r="G107" s="47">
        <v>16.28</v>
      </c>
      <c r="H107" s="47">
        <v>30.27</v>
      </c>
      <c r="I107" s="47">
        <v>42.98</v>
      </c>
      <c r="J107" s="47">
        <v>508.78</v>
      </c>
      <c r="K107" s="53">
        <v>171</v>
      </c>
      <c r="L107" s="40">
        <v>70</v>
      </c>
    </row>
    <row r="108" spans="1:12" ht="15" x14ac:dyDescent="0.25">
      <c r="A108" s="23"/>
      <c r="B108" s="15"/>
      <c r="C108" s="11"/>
      <c r="D108" s="7" t="s">
        <v>29</v>
      </c>
      <c r="E108" s="39"/>
      <c r="F108" s="40"/>
      <c r="G108" s="47"/>
      <c r="H108" s="47"/>
      <c r="I108" s="47"/>
      <c r="J108" s="47"/>
      <c r="K108" s="53"/>
      <c r="L108" s="40"/>
    </row>
    <row r="109" spans="1:12" ht="15" x14ac:dyDescent="0.25">
      <c r="A109" s="23"/>
      <c r="B109" s="15"/>
      <c r="C109" s="11"/>
      <c r="D109" s="7" t="s">
        <v>30</v>
      </c>
      <c r="E109" s="39" t="s">
        <v>45</v>
      </c>
      <c r="F109" s="40">
        <v>200</v>
      </c>
      <c r="G109" s="47">
        <v>1</v>
      </c>
      <c r="H109" s="47">
        <v>0</v>
      </c>
      <c r="I109" s="47">
        <v>22</v>
      </c>
      <c r="J109" s="47">
        <v>88</v>
      </c>
      <c r="K109" s="53">
        <v>518</v>
      </c>
      <c r="L109" s="40">
        <v>15</v>
      </c>
    </row>
    <row r="110" spans="1:12" ht="15" x14ac:dyDescent="0.25">
      <c r="A110" s="23"/>
      <c r="B110" s="15"/>
      <c r="C110" s="11"/>
      <c r="D110" s="7" t="s">
        <v>31</v>
      </c>
      <c r="E110" s="39"/>
      <c r="F110" s="40"/>
      <c r="G110" s="47"/>
      <c r="H110" s="47"/>
      <c r="I110" s="47"/>
      <c r="J110" s="47"/>
      <c r="K110" s="53"/>
      <c r="L110" s="40"/>
    </row>
    <row r="111" spans="1:12" ht="15" x14ac:dyDescent="0.25">
      <c r="A111" s="23"/>
      <c r="B111" s="15"/>
      <c r="C111" s="11"/>
      <c r="D111" s="7" t="s">
        <v>32</v>
      </c>
      <c r="E111" s="39" t="s">
        <v>44</v>
      </c>
      <c r="F111" s="40">
        <v>40</v>
      </c>
      <c r="G111" s="47">
        <v>1.74</v>
      </c>
      <c r="H111" s="47">
        <v>0.15</v>
      </c>
      <c r="I111" s="47">
        <v>18.920000000000002</v>
      </c>
      <c r="J111" s="47">
        <v>87.2</v>
      </c>
      <c r="K111" s="53">
        <v>108</v>
      </c>
      <c r="L111" s="40">
        <v>3</v>
      </c>
    </row>
    <row r="112" spans="1:12" ht="15" x14ac:dyDescent="0.25">
      <c r="A112" s="23"/>
      <c r="B112" s="15"/>
      <c r="C112" s="11"/>
      <c r="D112" s="6"/>
      <c r="E112" s="39"/>
      <c r="F112" s="40"/>
      <c r="G112" s="47"/>
      <c r="H112" s="47"/>
      <c r="I112" s="47"/>
      <c r="J112" s="47"/>
      <c r="K112" s="53"/>
      <c r="L112" s="40"/>
    </row>
    <row r="113" spans="1:12" ht="15" x14ac:dyDescent="0.25">
      <c r="A113" s="23"/>
      <c r="B113" s="15"/>
      <c r="C113" s="11"/>
      <c r="D113" s="6"/>
      <c r="E113" s="39"/>
      <c r="F113" s="40"/>
      <c r="G113" s="47"/>
      <c r="H113" s="47"/>
      <c r="I113" s="47"/>
      <c r="J113" s="47"/>
      <c r="K113" s="53"/>
      <c r="L113" s="40"/>
    </row>
    <row r="114" spans="1:12" ht="15" x14ac:dyDescent="0.25">
      <c r="A114" s="24"/>
      <c r="B114" s="17"/>
      <c r="C114" s="8"/>
      <c r="D114" s="18" t="s">
        <v>33</v>
      </c>
      <c r="E114" s="9"/>
      <c r="F114" s="19">
        <f>SUM(F105:F113)</f>
        <v>700</v>
      </c>
      <c r="G114" s="48">
        <f t="shared" ref="G114:J114" si="38">SUM(G105:G113)</f>
        <v>22.23</v>
      </c>
      <c r="H114" s="48">
        <f t="shared" si="38"/>
        <v>33.19</v>
      </c>
      <c r="I114" s="48">
        <f t="shared" si="38"/>
        <v>97.179999999999993</v>
      </c>
      <c r="J114" s="48">
        <f t="shared" si="38"/>
        <v>775.95</v>
      </c>
      <c r="K114" s="54"/>
      <c r="L114" s="19">
        <f t="shared" ref="L114" si="39">SUM(L105:L113)</f>
        <v>101</v>
      </c>
    </row>
    <row r="115" spans="1:12" ht="15.75" thickBot="1" x14ac:dyDescent="0.25">
      <c r="A115" s="28">
        <f>A97</f>
        <v>2</v>
      </c>
      <c r="B115" s="29">
        <f>B97</f>
        <v>1</v>
      </c>
      <c r="C115" s="73" t="s">
        <v>4</v>
      </c>
      <c r="D115" s="74"/>
      <c r="E115" s="30"/>
      <c r="F115" s="31">
        <f>F104+F114</f>
        <v>1345</v>
      </c>
      <c r="G115" s="49">
        <f t="shared" ref="G115" si="40">G104+G114</f>
        <v>39.120000000000005</v>
      </c>
      <c r="H115" s="49">
        <f t="shared" ref="H115" si="41">H104+H114</f>
        <v>49.05</v>
      </c>
      <c r="I115" s="49">
        <f t="shared" ref="I115" si="42">I104+I114</f>
        <v>180.39999999999998</v>
      </c>
      <c r="J115" s="49">
        <f t="shared" ref="J115:L115" si="43">J104+J114</f>
        <v>1321.49</v>
      </c>
      <c r="K115" s="55"/>
      <c r="L115" s="60">
        <f t="shared" si="43"/>
        <v>164</v>
      </c>
    </row>
    <row r="116" spans="1:12" ht="15" x14ac:dyDescent="0.25">
      <c r="A116" s="14">
        <v>2</v>
      </c>
      <c r="B116" s="66">
        <v>2</v>
      </c>
      <c r="C116" s="22" t="s">
        <v>20</v>
      </c>
      <c r="D116" s="5" t="s">
        <v>21</v>
      </c>
      <c r="E116" s="37" t="s">
        <v>78</v>
      </c>
      <c r="F116" s="38">
        <v>200</v>
      </c>
      <c r="G116" s="45">
        <v>8.32</v>
      </c>
      <c r="H116" s="45">
        <v>7.78</v>
      </c>
      <c r="I116" s="45">
        <v>35.14</v>
      </c>
      <c r="J116" s="45">
        <v>243.12</v>
      </c>
      <c r="K116" s="52">
        <v>183</v>
      </c>
      <c r="L116" s="40">
        <v>27</v>
      </c>
    </row>
    <row r="117" spans="1:12" ht="15" x14ac:dyDescent="0.25">
      <c r="A117" s="14"/>
      <c r="B117" s="15"/>
      <c r="C117" s="11"/>
      <c r="D117" s="6"/>
      <c r="E117" s="39"/>
      <c r="F117" s="40"/>
      <c r="G117" s="47"/>
      <c r="H117" s="47"/>
      <c r="I117" s="47"/>
      <c r="J117" s="47"/>
      <c r="K117" s="53"/>
      <c r="L117" s="40"/>
    </row>
    <row r="118" spans="1:12" ht="15" x14ac:dyDescent="0.25">
      <c r="A118" s="14"/>
      <c r="B118" s="15"/>
      <c r="C118" s="11"/>
      <c r="D118" s="7" t="s">
        <v>22</v>
      </c>
      <c r="E118" s="39" t="s">
        <v>50</v>
      </c>
      <c r="F118" s="40">
        <v>200</v>
      </c>
      <c r="G118" s="47">
        <v>0.66</v>
      </c>
      <c r="H118" s="47">
        <v>0</v>
      </c>
      <c r="I118" s="47">
        <v>15.3</v>
      </c>
      <c r="J118" s="47">
        <v>62.58</v>
      </c>
      <c r="K118" s="53">
        <v>283</v>
      </c>
      <c r="L118" s="40">
        <v>6</v>
      </c>
    </row>
    <row r="119" spans="1:12" ht="15" x14ac:dyDescent="0.25">
      <c r="A119" s="14"/>
      <c r="B119" s="15"/>
      <c r="C119" s="11"/>
      <c r="D119" s="7" t="s">
        <v>23</v>
      </c>
      <c r="E119" s="39" t="s">
        <v>51</v>
      </c>
      <c r="F119" s="40">
        <v>20</v>
      </c>
      <c r="G119" s="47">
        <v>1.5</v>
      </c>
      <c r="H119" s="47">
        <v>0.57999999999999996</v>
      </c>
      <c r="I119" s="47">
        <v>10.28</v>
      </c>
      <c r="J119" s="47">
        <v>52.4</v>
      </c>
      <c r="K119" s="53">
        <v>111</v>
      </c>
      <c r="L119" s="40">
        <v>3</v>
      </c>
    </row>
    <row r="120" spans="1:12" ht="15" x14ac:dyDescent="0.25">
      <c r="A120" s="14"/>
      <c r="B120" s="15"/>
      <c r="C120" s="11"/>
      <c r="D120" s="7" t="s">
        <v>24</v>
      </c>
      <c r="E120" s="39"/>
      <c r="F120" s="40"/>
      <c r="G120" s="47"/>
      <c r="H120" s="47"/>
      <c r="I120" s="47"/>
      <c r="J120" s="47"/>
      <c r="K120" s="53"/>
      <c r="L120" s="40"/>
    </row>
    <row r="121" spans="1:12" ht="15" x14ac:dyDescent="0.25">
      <c r="A121" s="14"/>
      <c r="B121" s="15"/>
      <c r="C121" s="11"/>
      <c r="D121" s="6" t="s">
        <v>26</v>
      </c>
      <c r="E121" s="39" t="s">
        <v>49</v>
      </c>
      <c r="F121" s="40">
        <v>55</v>
      </c>
      <c r="G121" s="47">
        <v>7.01</v>
      </c>
      <c r="H121" s="47">
        <v>6.32</v>
      </c>
      <c r="I121" s="47">
        <v>0.41</v>
      </c>
      <c r="J121" s="47">
        <v>86.62</v>
      </c>
      <c r="K121" s="53">
        <v>300</v>
      </c>
      <c r="L121" s="40">
        <v>11</v>
      </c>
    </row>
    <row r="122" spans="1:12" ht="25.5" x14ac:dyDescent="0.25">
      <c r="A122" s="14"/>
      <c r="B122" s="15"/>
      <c r="C122" s="11"/>
      <c r="D122" s="6" t="s">
        <v>93</v>
      </c>
      <c r="E122" s="39" t="s">
        <v>94</v>
      </c>
      <c r="F122" s="40">
        <v>170</v>
      </c>
      <c r="G122" s="47">
        <v>5</v>
      </c>
      <c r="H122" s="47">
        <v>5</v>
      </c>
      <c r="I122" s="47">
        <v>8</v>
      </c>
      <c r="J122" s="47">
        <v>102</v>
      </c>
      <c r="K122" s="59">
        <v>381</v>
      </c>
      <c r="L122" s="40">
        <v>16</v>
      </c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SUM(F116:F122)</f>
        <v>645</v>
      </c>
      <c r="G123" s="48">
        <f t="shared" ref="G123:J123" si="44">SUM(G116:G122)</f>
        <v>22.490000000000002</v>
      </c>
      <c r="H123" s="48">
        <f t="shared" si="44"/>
        <v>19.68</v>
      </c>
      <c r="I123" s="48">
        <f t="shared" si="44"/>
        <v>69.13</v>
      </c>
      <c r="J123" s="48">
        <f t="shared" si="44"/>
        <v>546.72</v>
      </c>
      <c r="K123" s="54"/>
      <c r="L123" s="19">
        <f t="shared" ref="L123" si="45">SUM(L116:L122)</f>
        <v>63</v>
      </c>
    </row>
    <row r="124" spans="1:12" ht="15" x14ac:dyDescent="0.25">
      <c r="A124" s="13">
        <f>A116</f>
        <v>2</v>
      </c>
      <c r="B124" s="67">
        <f>B116</f>
        <v>2</v>
      </c>
      <c r="C124" s="10" t="s">
        <v>25</v>
      </c>
      <c r="D124" s="7" t="s">
        <v>26</v>
      </c>
      <c r="E124" s="39"/>
      <c r="F124" s="40"/>
      <c r="G124" s="47"/>
      <c r="H124" s="47"/>
      <c r="I124" s="47"/>
      <c r="J124" s="47"/>
      <c r="K124" s="53"/>
      <c r="L124" s="40"/>
    </row>
    <row r="125" spans="1:12" ht="15" x14ac:dyDescent="0.25">
      <c r="A125" s="14"/>
      <c r="B125" s="15"/>
      <c r="C125" s="11"/>
      <c r="D125" s="7" t="s">
        <v>27</v>
      </c>
      <c r="E125" s="39" t="s">
        <v>90</v>
      </c>
      <c r="F125" s="40">
        <v>240</v>
      </c>
      <c r="G125" s="47">
        <v>2.06</v>
      </c>
      <c r="H125" s="47">
        <v>4.97</v>
      </c>
      <c r="I125" s="47">
        <v>8.42</v>
      </c>
      <c r="J125" s="47">
        <v>88.85</v>
      </c>
      <c r="K125" s="53">
        <v>28</v>
      </c>
      <c r="L125" s="40">
        <v>16</v>
      </c>
    </row>
    <row r="126" spans="1:12" ht="15" x14ac:dyDescent="0.25">
      <c r="A126" s="14"/>
      <c r="B126" s="15"/>
      <c r="C126" s="11"/>
      <c r="D126" s="7" t="s">
        <v>28</v>
      </c>
      <c r="E126" s="39" t="s">
        <v>54</v>
      </c>
      <c r="F126" s="40">
        <v>90</v>
      </c>
      <c r="G126" s="47">
        <v>18.34</v>
      </c>
      <c r="H126" s="47">
        <v>6.97</v>
      </c>
      <c r="I126" s="47">
        <v>14.93</v>
      </c>
      <c r="J126" s="47">
        <v>196.38</v>
      </c>
      <c r="K126" s="53">
        <v>129</v>
      </c>
      <c r="L126" s="40">
        <v>57</v>
      </c>
    </row>
    <row r="127" spans="1:12" ht="15" x14ac:dyDescent="0.25">
      <c r="A127" s="14"/>
      <c r="B127" s="15"/>
      <c r="C127" s="11"/>
      <c r="D127" s="7" t="s">
        <v>29</v>
      </c>
      <c r="E127" s="39" t="s">
        <v>71</v>
      </c>
      <c r="F127" s="40">
        <v>150</v>
      </c>
      <c r="G127" s="47">
        <v>3.23</v>
      </c>
      <c r="H127" s="47">
        <v>5.04</v>
      </c>
      <c r="I127" s="47">
        <v>21.9</v>
      </c>
      <c r="J127" s="47">
        <v>142.75</v>
      </c>
      <c r="K127" s="53">
        <v>139</v>
      </c>
      <c r="L127" s="40">
        <v>10</v>
      </c>
    </row>
    <row r="128" spans="1:12" ht="15" x14ac:dyDescent="0.25">
      <c r="A128" s="14"/>
      <c r="B128" s="15"/>
      <c r="C128" s="11"/>
      <c r="D128" s="7" t="s">
        <v>30</v>
      </c>
      <c r="E128" s="39" t="s">
        <v>62</v>
      </c>
      <c r="F128" s="40">
        <v>200</v>
      </c>
      <c r="G128" s="47">
        <v>0.08</v>
      </c>
      <c r="H128" s="47">
        <v>0.08</v>
      </c>
      <c r="I128" s="47">
        <v>16.940000000000001</v>
      </c>
      <c r="J128" s="47">
        <v>66.239999999999995</v>
      </c>
      <c r="K128" s="53">
        <v>255</v>
      </c>
      <c r="L128" s="40">
        <v>15</v>
      </c>
    </row>
    <row r="129" spans="1:12" ht="15" x14ac:dyDescent="0.25">
      <c r="A129" s="14"/>
      <c r="B129" s="15"/>
      <c r="C129" s="11"/>
      <c r="D129" s="7" t="s">
        <v>31</v>
      </c>
      <c r="E129" s="39"/>
      <c r="F129" s="40"/>
      <c r="G129" s="47"/>
      <c r="H129" s="47"/>
      <c r="I129" s="47"/>
      <c r="J129" s="47"/>
      <c r="K129" s="53"/>
      <c r="L129" s="40"/>
    </row>
    <row r="130" spans="1:12" ht="15" x14ac:dyDescent="0.25">
      <c r="A130" s="14"/>
      <c r="B130" s="15"/>
      <c r="C130" s="11"/>
      <c r="D130" s="7" t="s">
        <v>32</v>
      </c>
      <c r="E130" s="39" t="s">
        <v>44</v>
      </c>
      <c r="F130" s="40">
        <v>30</v>
      </c>
      <c r="G130" s="47">
        <v>1.74</v>
      </c>
      <c r="H130" s="47">
        <v>0.15</v>
      </c>
      <c r="I130" s="47">
        <v>14.19</v>
      </c>
      <c r="J130" s="47">
        <v>65.400000000000006</v>
      </c>
      <c r="K130" s="53">
        <v>108</v>
      </c>
      <c r="L130" s="40">
        <v>3</v>
      </c>
    </row>
    <row r="131" spans="1:12" ht="15" x14ac:dyDescent="0.25">
      <c r="A131" s="14"/>
      <c r="B131" s="15"/>
      <c r="C131" s="11"/>
      <c r="D131" s="6"/>
      <c r="E131" s="39"/>
      <c r="F131" s="40"/>
      <c r="G131" s="47"/>
      <c r="H131" s="47"/>
      <c r="I131" s="47"/>
      <c r="J131" s="47"/>
      <c r="K131" s="53"/>
      <c r="L131" s="40"/>
    </row>
    <row r="132" spans="1:12" ht="15" x14ac:dyDescent="0.25">
      <c r="A132" s="14"/>
      <c r="B132" s="15"/>
      <c r="C132" s="11"/>
      <c r="D132" s="6"/>
      <c r="E132" s="39"/>
      <c r="F132" s="40"/>
      <c r="G132" s="47"/>
      <c r="H132" s="47"/>
      <c r="I132" s="47"/>
      <c r="J132" s="47"/>
      <c r="K132" s="53"/>
      <c r="L132" s="40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710</v>
      </c>
      <c r="G133" s="48">
        <f t="shared" ref="G133:J133" si="46">SUM(G124:G132)</f>
        <v>25.449999999999996</v>
      </c>
      <c r="H133" s="48">
        <f t="shared" si="46"/>
        <v>17.209999999999997</v>
      </c>
      <c r="I133" s="48">
        <f t="shared" si="46"/>
        <v>76.38</v>
      </c>
      <c r="J133" s="48">
        <f t="shared" si="46"/>
        <v>559.62</v>
      </c>
      <c r="K133" s="54"/>
      <c r="L133" s="19">
        <f t="shared" ref="L133" si="47">SUM(L124:L132)</f>
        <v>101</v>
      </c>
    </row>
    <row r="134" spans="1:12" ht="15.75" thickBot="1" x14ac:dyDescent="0.25">
      <c r="A134" s="32">
        <f>A116</f>
        <v>2</v>
      </c>
      <c r="B134" s="32">
        <f>B116</f>
        <v>2</v>
      </c>
      <c r="C134" s="73" t="s">
        <v>4</v>
      </c>
      <c r="D134" s="74"/>
      <c r="E134" s="30"/>
      <c r="F134" s="31">
        <f>F123+F133</f>
        <v>1355</v>
      </c>
      <c r="G134" s="49">
        <f t="shared" ref="G134" si="48">G123+G133</f>
        <v>47.94</v>
      </c>
      <c r="H134" s="49">
        <f t="shared" ref="H134" si="49">H123+H133</f>
        <v>36.89</v>
      </c>
      <c r="I134" s="49">
        <f t="shared" ref="I134" si="50">I123+I133</f>
        <v>145.51</v>
      </c>
      <c r="J134" s="49">
        <f t="shared" ref="J134:L134" si="51">J123+J133</f>
        <v>1106.3400000000001</v>
      </c>
      <c r="K134" s="55"/>
      <c r="L134" s="60">
        <f t="shared" si="51"/>
        <v>164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37" t="s">
        <v>63</v>
      </c>
      <c r="F135" s="38">
        <v>200</v>
      </c>
      <c r="G135" s="45">
        <v>7.36</v>
      </c>
      <c r="H135" s="45">
        <v>6.96</v>
      </c>
      <c r="I135" s="45">
        <v>34.58</v>
      </c>
      <c r="J135" s="45">
        <v>223.76</v>
      </c>
      <c r="K135" s="52">
        <v>195</v>
      </c>
      <c r="L135" s="40">
        <v>20</v>
      </c>
    </row>
    <row r="136" spans="1:12" ht="15" x14ac:dyDescent="0.25">
      <c r="A136" s="23"/>
      <c r="B136" s="15"/>
      <c r="C136" s="11"/>
      <c r="D136" s="6"/>
      <c r="E136" s="39"/>
      <c r="F136" s="40"/>
      <c r="G136" s="47"/>
      <c r="H136" s="47"/>
      <c r="I136" s="47"/>
      <c r="J136" s="47"/>
      <c r="K136" s="53"/>
      <c r="L136" s="40"/>
    </row>
    <row r="137" spans="1:12" ht="15" x14ac:dyDescent="0.25">
      <c r="A137" s="23"/>
      <c r="B137" s="15"/>
      <c r="C137" s="11"/>
      <c r="D137" s="7" t="s">
        <v>22</v>
      </c>
      <c r="E137" s="39" t="s">
        <v>50</v>
      </c>
      <c r="F137" s="40">
        <v>200</v>
      </c>
      <c r="G137" s="47">
        <v>0.6</v>
      </c>
      <c r="H137" s="47">
        <v>0</v>
      </c>
      <c r="I137" s="47">
        <v>15.1</v>
      </c>
      <c r="J137" s="47">
        <v>62.58</v>
      </c>
      <c r="K137" s="53">
        <v>283</v>
      </c>
      <c r="L137" s="40">
        <v>12</v>
      </c>
    </row>
    <row r="138" spans="1:12" ht="15.75" customHeight="1" x14ac:dyDescent="0.25">
      <c r="A138" s="23"/>
      <c r="B138" s="15"/>
      <c r="C138" s="11"/>
      <c r="D138" s="7" t="s">
        <v>23</v>
      </c>
      <c r="E138" s="39"/>
      <c r="F138" s="40"/>
      <c r="G138" s="47"/>
      <c r="H138" s="47"/>
      <c r="I138" s="47"/>
      <c r="J138" s="47"/>
      <c r="K138" s="53"/>
      <c r="L138" s="40"/>
    </row>
    <row r="139" spans="1:12" ht="15" x14ac:dyDescent="0.25">
      <c r="A139" s="23"/>
      <c r="B139" s="15"/>
      <c r="C139" s="11"/>
      <c r="D139" s="7" t="s">
        <v>24</v>
      </c>
      <c r="E139" s="39"/>
      <c r="F139" s="40"/>
      <c r="G139" s="47"/>
      <c r="H139" s="47"/>
      <c r="I139" s="47"/>
      <c r="J139" s="47"/>
      <c r="K139" s="53"/>
      <c r="L139" s="40"/>
    </row>
    <row r="140" spans="1:12" ht="15" x14ac:dyDescent="0.25">
      <c r="A140" s="23"/>
      <c r="B140" s="15"/>
      <c r="C140" s="11"/>
      <c r="D140" s="6" t="s">
        <v>26</v>
      </c>
      <c r="E140" s="39" t="s">
        <v>60</v>
      </c>
      <c r="F140" s="40">
        <v>40</v>
      </c>
      <c r="G140" s="47">
        <v>6.7</v>
      </c>
      <c r="H140" s="47">
        <v>5.88</v>
      </c>
      <c r="I140" s="47">
        <v>10.98</v>
      </c>
      <c r="J140" s="47">
        <v>123.52</v>
      </c>
      <c r="K140" s="53">
        <v>3</v>
      </c>
      <c r="L140" s="40">
        <v>15</v>
      </c>
    </row>
    <row r="141" spans="1:12" ht="25.5" x14ac:dyDescent="0.25">
      <c r="A141" s="23"/>
      <c r="B141" s="15"/>
      <c r="C141" s="11"/>
      <c r="D141" s="6" t="s">
        <v>93</v>
      </c>
      <c r="E141" s="39" t="s">
        <v>94</v>
      </c>
      <c r="F141" s="40">
        <v>170</v>
      </c>
      <c r="G141" s="47">
        <v>5</v>
      </c>
      <c r="H141" s="47">
        <v>5</v>
      </c>
      <c r="I141" s="47">
        <v>8</v>
      </c>
      <c r="J141" s="47">
        <v>102</v>
      </c>
      <c r="K141" s="59">
        <v>381</v>
      </c>
      <c r="L141" s="40">
        <v>16</v>
      </c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610</v>
      </c>
      <c r="G142" s="48">
        <f t="shared" ref="G142:J142" si="52">SUM(G135:G141)</f>
        <v>19.66</v>
      </c>
      <c r="H142" s="48">
        <f t="shared" si="52"/>
        <v>17.84</v>
      </c>
      <c r="I142" s="48">
        <f t="shared" si="52"/>
        <v>68.66</v>
      </c>
      <c r="J142" s="48">
        <f t="shared" si="52"/>
        <v>511.85999999999996</v>
      </c>
      <c r="K142" s="54"/>
      <c r="L142" s="19">
        <f t="shared" ref="L142" si="53">SUM(L135:L141)</f>
        <v>63</v>
      </c>
    </row>
    <row r="143" spans="1:12" ht="15" x14ac:dyDescent="0.25">
      <c r="A143" s="25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40"/>
      <c r="G143" s="47"/>
      <c r="H143" s="47"/>
      <c r="I143" s="47"/>
      <c r="J143" s="47"/>
      <c r="K143" s="53"/>
      <c r="L143" s="40"/>
    </row>
    <row r="144" spans="1:12" ht="15" x14ac:dyDescent="0.25">
      <c r="A144" s="23"/>
      <c r="B144" s="15"/>
      <c r="C144" s="11"/>
      <c r="D144" s="7" t="s">
        <v>27</v>
      </c>
      <c r="E144" s="39" t="s">
        <v>91</v>
      </c>
      <c r="F144" s="40">
        <v>250</v>
      </c>
      <c r="G144" s="47">
        <v>2.4</v>
      </c>
      <c r="H144" s="47">
        <v>4.12</v>
      </c>
      <c r="I144" s="47">
        <v>18.25</v>
      </c>
      <c r="J144" s="47">
        <v>119.67</v>
      </c>
      <c r="K144" s="53">
        <v>56</v>
      </c>
      <c r="L144" s="40">
        <v>13</v>
      </c>
    </row>
    <row r="145" spans="1:12" ht="25.5" x14ac:dyDescent="0.25">
      <c r="A145" s="23"/>
      <c r="B145" s="15"/>
      <c r="C145" s="11"/>
      <c r="D145" s="7" t="s">
        <v>28</v>
      </c>
      <c r="E145" s="39" t="s">
        <v>55</v>
      </c>
      <c r="F145" s="40">
        <v>180</v>
      </c>
      <c r="G145" s="47">
        <v>16.02</v>
      </c>
      <c r="H145" s="47">
        <v>21.04</v>
      </c>
      <c r="I145" s="47">
        <v>11.5</v>
      </c>
      <c r="J145" s="47">
        <v>301.02999999999997</v>
      </c>
      <c r="K145" s="53">
        <v>119</v>
      </c>
      <c r="L145" s="40">
        <v>80</v>
      </c>
    </row>
    <row r="146" spans="1:12" ht="15" x14ac:dyDescent="0.25">
      <c r="A146" s="23"/>
      <c r="B146" s="15"/>
      <c r="C146" s="11"/>
      <c r="D146" s="7" t="s">
        <v>29</v>
      </c>
      <c r="E146" s="39"/>
      <c r="F146" s="40"/>
      <c r="G146" s="47"/>
      <c r="H146" s="47"/>
      <c r="I146" s="47"/>
      <c r="J146" s="47"/>
      <c r="K146" s="53"/>
      <c r="L146" s="40"/>
    </row>
    <row r="147" spans="1:12" ht="15" x14ac:dyDescent="0.25">
      <c r="A147" s="23"/>
      <c r="B147" s="15"/>
      <c r="C147" s="11"/>
      <c r="D147" s="7" t="s">
        <v>30</v>
      </c>
      <c r="E147" s="39" t="s">
        <v>50</v>
      </c>
      <c r="F147" s="40">
        <v>200</v>
      </c>
      <c r="G147" s="47">
        <v>0.6</v>
      </c>
      <c r="H147" s="47">
        <v>0</v>
      </c>
      <c r="I147" s="47">
        <v>15.1</v>
      </c>
      <c r="J147" s="47">
        <v>62.58</v>
      </c>
      <c r="K147" s="53">
        <v>283</v>
      </c>
      <c r="L147" s="40">
        <v>5</v>
      </c>
    </row>
    <row r="148" spans="1:12" ht="15" x14ac:dyDescent="0.25">
      <c r="A148" s="23"/>
      <c r="B148" s="15"/>
      <c r="C148" s="11"/>
      <c r="D148" s="7" t="s">
        <v>31</v>
      </c>
      <c r="E148" s="39"/>
      <c r="F148" s="40"/>
      <c r="G148" s="47"/>
      <c r="H148" s="47"/>
      <c r="I148" s="47"/>
      <c r="J148" s="47"/>
      <c r="K148" s="53"/>
      <c r="L148" s="40"/>
    </row>
    <row r="149" spans="1:12" ht="15" x14ac:dyDescent="0.25">
      <c r="A149" s="23"/>
      <c r="B149" s="15"/>
      <c r="C149" s="11"/>
      <c r="D149" s="7" t="s">
        <v>32</v>
      </c>
      <c r="E149" s="39" t="s">
        <v>44</v>
      </c>
      <c r="F149" s="40">
        <v>30</v>
      </c>
      <c r="G149" s="47">
        <v>1.74</v>
      </c>
      <c r="H149" s="47">
        <v>0.15</v>
      </c>
      <c r="I149" s="47">
        <v>14.19</v>
      </c>
      <c r="J149" s="47">
        <v>65.400000000000006</v>
      </c>
      <c r="K149" s="53">
        <v>108</v>
      </c>
      <c r="L149" s="40">
        <v>3</v>
      </c>
    </row>
    <row r="150" spans="1:12" ht="15" x14ac:dyDescent="0.25">
      <c r="A150" s="23"/>
      <c r="B150" s="15"/>
      <c r="C150" s="11"/>
      <c r="D150" s="6"/>
      <c r="E150" s="39"/>
      <c r="F150" s="40"/>
      <c r="G150" s="47"/>
      <c r="H150" s="47"/>
      <c r="I150" s="47"/>
      <c r="J150" s="47"/>
      <c r="K150" s="53"/>
      <c r="L150" s="40"/>
    </row>
    <row r="151" spans="1:12" ht="15" x14ac:dyDescent="0.25">
      <c r="A151" s="23"/>
      <c r="B151" s="15"/>
      <c r="C151" s="11"/>
      <c r="D151" s="6"/>
      <c r="E151" s="39"/>
      <c r="F151" s="40"/>
      <c r="G151" s="47"/>
      <c r="H151" s="47"/>
      <c r="I151" s="47"/>
      <c r="J151" s="47"/>
      <c r="K151" s="53"/>
      <c r="L151" s="40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660</v>
      </c>
      <c r="G152" s="48">
        <f t="shared" ref="G152:J152" si="54">SUM(G143:G151)</f>
        <v>20.759999999999998</v>
      </c>
      <c r="H152" s="48">
        <f t="shared" si="54"/>
        <v>25.31</v>
      </c>
      <c r="I152" s="48">
        <f t="shared" si="54"/>
        <v>59.04</v>
      </c>
      <c r="J152" s="48">
        <f t="shared" si="54"/>
        <v>548.67999999999995</v>
      </c>
      <c r="K152" s="54"/>
      <c r="L152" s="19">
        <f t="shared" ref="L152" si="55">SUM(L143:L151)</f>
        <v>101</v>
      </c>
    </row>
    <row r="153" spans="1:12" ht="15.75" thickBot="1" x14ac:dyDescent="0.25">
      <c r="A153" s="28">
        <f>A135</f>
        <v>2</v>
      </c>
      <c r="B153" s="29">
        <f>B135</f>
        <v>3</v>
      </c>
      <c r="C153" s="73" t="s">
        <v>4</v>
      </c>
      <c r="D153" s="74"/>
      <c r="E153" s="30"/>
      <c r="F153" s="31">
        <f>F142+F152</f>
        <v>1270</v>
      </c>
      <c r="G153" s="49">
        <f t="shared" ref="G153" si="56">G142+G152</f>
        <v>40.42</v>
      </c>
      <c r="H153" s="49">
        <f t="shared" ref="H153" si="57">H142+H152</f>
        <v>43.15</v>
      </c>
      <c r="I153" s="49">
        <f t="shared" ref="I153" si="58">I142+I152</f>
        <v>127.69999999999999</v>
      </c>
      <c r="J153" s="49">
        <f t="shared" ref="J153:L153" si="59">J142+J152</f>
        <v>1060.54</v>
      </c>
      <c r="K153" s="55"/>
      <c r="L153" s="60">
        <f t="shared" si="59"/>
        <v>164</v>
      </c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37" t="s">
        <v>72</v>
      </c>
      <c r="F154" s="38">
        <v>155</v>
      </c>
      <c r="G154" s="45">
        <v>15.28</v>
      </c>
      <c r="H154" s="45">
        <v>11.98</v>
      </c>
      <c r="I154" s="45">
        <v>39.119999999999997</v>
      </c>
      <c r="J154" s="45">
        <v>377.49</v>
      </c>
      <c r="K154" s="52">
        <v>1</v>
      </c>
      <c r="L154" s="40">
        <v>36</v>
      </c>
    </row>
    <row r="155" spans="1:12" ht="15" x14ac:dyDescent="0.25">
      <c r="A155" s="23"/>
      <c r="B155" s="15"/>
      <c r="C155" s="11"/>
      <c r="D155" s="6"/>
      <c r="E155" s="39"/>
      <c r="F155" s="40"/>
      <c r="G155" s="47"/>
      <c r="H155" s="47"/>
      <c r="I155" s="47"/>
      <c r="J155" s="47"/>
      <c r="K155" s="53"/>
      <c r="L155" s="40"/>
    </row>
    <row r="156" spans="1:12" ht="15" x14ac:dyDescent="0.25">
      <c r="A156" s="23"/>
      <c r="B156" s="15"/>
      <c r="C156" s="11"/>
      <c r="D156" s="7" t="s">
        <v>22</v>
      </c>
      <c r="E156" s="39" t="s">
        <v>41</v>
      </c>
      <c r="F156" s="40">
        <v>200</v>
      </c>
      <c r="G156" s="47">
        <v>0.66</v>
      </c>
      <c r="H156" s="47">
        <v>0</v>
      </c>
      <c r="I156" s="47">
        <v>15.3</v>
      </c>
      <c r="J156" s="47">
        <v>64.959999999999994</v>
      </c>
      <c r="K156" s="53">
        <v>285</v>
      </c>
      <c r="L156" s="40">
        <v>6</v>
      </c>
    </row>
    <row r="157" spans="1:12" ht="15" x14ac:dyDescent="0.25">
      <c r="A157" s="23"/>
      <c r="B157" s="15"/>
      <c r="C157" s="11"/>
      <c r="D157" s="7" t="s">
        <v>23</v>
      </c>
      <c r="E157" s="39" t="s">
        <v>51</v>
      </c>
      <c r="F157" s="40">
        <v>20</v>
      </c>
      <c r="G157" s="47">
        <v>1.5</v>
      </c>
      <c r="H157" s="47">
        <v>0.57999999999999996</v>
      </c>
      <c r="I157" s="47">
        <v>10.28</v>
      </c>
      <c r="J157" s="47">
        <v>52.4</v>
      </c>
      <c r="K157" s="53">
        <v>111</v>
      </c>
      <c r="L157" s="40">
        <v>5</v>
      </c>
    </row>
    <row r="158" spans="1:12" ht="15" x14ac:dyDescent="0.25">
      <c r="A158" s="23"/>
      <c r="B158" s="15"/>
      <c r="C158" s="11"/>
      <c r="D158" s="7" t="s">
        <v>24</v>
      </c>
      <c r="E158" s="39"/>
      <c r="F158" s="40"/>
      <c r="G158" s="47"/>
      <c r="H158" s="47"/>
      <c r="I158" s="47"/>
      <c r="J158" s="47"/>
      <c r="K158" s="53"/>
      <c r="L158" s="40"/>
    </row>
    <row r="159" spans="1:12" ht="15" x14ac:dyDescent="0.25">
      <c r="A159" s="23"/>
      <c r="B159" s="15"/>
      <c r="C159" s="11"/>
      <c r="D159" s="6" t="s">
        <v>26</v>
      </c>
      <c r="E159" s="39"/>
      <c r="F159" s="40"/>
      <c r="G159" s="47"/>
      <c r="H159" s="47"/>
      <c r="I159" s="47"/>
      <c r="J159" s="47"/>
      <c r="K159" s="53"/>
      <c r="L159" s="40"/>
    </row>
    <row r="160" spans="1:12" ht="25.5" x14ac:dyDescent="0.25">
      <c r="A160" s="23"/>
      <c r="B160" s="15"/>
      <c r="C160" s="11"/>
      <c r="D160" s="6" t="s">
        <v>93</v>
      </c>
      <c r="E160" s="39" t="s">
        <v>94</v>
      </c>
      <c r="F160" s="40">
        <v>170</v>
      </c>
      <c r="G160" s="47">
        <v>5</v>
      </c>
      <c r="H160" s="47">
        <v>5</v>
      </c>
      <c r="I160" s="47">
        <v>8</v>
      </c>
      <c r="J160" s="47">
        <v>102</v>
      </c>
      <c r="K160" s="59">
        <v>381</v>
      </c>
      <c r="L160" s="40">
        <v>16</v>
      </c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SUM(F154:F160)</f>
        <v>545</v>
      </c>
      <c r="G161" s="48">
        <f t="shared" ref="G161:J161" si="60">SUM(G154:G160)</f>
        <v>22.439999999999998</v>
      </c>
      <c r="H161" s="48">
        <f t="shared" si="60"/>
        <v>17.560000000000002</v>
      </c>
      <c r="I161" s="48">
        <f t="shared" si="60"/>
        <v>72.7</v>
      </c>
      <c r="J161" s="48">
        <f t="shared" si="60"/>
        <v>596.84999999999991</v>
      </c>
      <c r="K161" s="54"/>
      <c r="L161" s="19">
        <f t="shared" ref="L161" si="61">SUM(L154:L160)</f>
        <v>63</v>
      </c>
    </row>
    <row r="162" spans="1:12" ht="15" x14ac:dyDescent="0.25">
      <c r="A162" s="25">
        <f>A154</f>
        <v>2</v>
      </c>
      <c r="B162" s="13">
        <f>B154</f>
        <v>4</v>
      </c>
      <c r="C162" s="10" t="s">
        <v>25</v>
      </c>
      <c r="D162" s="7" t="s">
        <v>26</v>
      </c>
      <c r="E162" s="39"/>
      <c r="F162" s="40"/>
      <c r="G162" s="47"/>
      <c r="H162" s="47"/>
      <c r="I162" s="47"/>
      <c r="J162" s="47"/>
      <c r="K162" s="53"/>
      <c r="L162" s="40"/>
    </row>
    <row r="163" spans="1:12" ht="15" x14ac:dyDescent="0.25">
      <c r="A163" s="23"/>
      <c r="B163" s="15"/>
      <c r="C163" s="11"/>
      <c r="D163" s="7" t="s">
        <v>27</v>
      </c>
      <c r="E163" s="39" t="s">
        <v>92</v>
      </c>
      <c r="F163" s="40">
        <v>220</v>
      </c>
      <c r="G163" s="47">
        <v>1.78</v>
      </c>
      <c r="H163" s="47">
        <v>3.7</v>
      </c>
      <c r="I163" s="47">
        <v>13.24</v>
      </c>
      <c r="J163" s="47">
        <v>93.76</v>
      </c>
      <c r="K163" s="53">
        <v>54</v>
      </c>
      <c r="L163" s="40">
        <v>13</v>
      </c>
    </row>
    <row r="164" spans="1:12" ht="15" x14ac:dyDescent="0.25">
      <c r="A164" s="23"/>
      <c r="B164" s="15"/>
      <c r="C164" s="11"/>
      <c r="D164" s="7" t="s">
        <v>28</v>
      </c>
      <c r="E164" s="39" t="s">
        <v>80</v>
      </c>
      <c r="F164" s="40">
        <v>100</v>
      </c>
      <c r="G164" s="47">
        <v>17.649999999999999</v>
      </c>
      <c r="H164" s="47">
        <v>4.6399999999999997</v>
      </c>
      <c r="I164" s="47">
        <v>3.59</v>
      </c>
      <c r="J164" s="47">
        <v>132.13999999999999</v>
      </c>
      <c r="K164" s="53">
        <v>96</v>
      </c>
      <c r="L164" s="40">
        <v>65</v>
      </c>
    </row>
    <row r="165" spans="1:12" ht="15" x14ac:dyDescent="0.25">
      <c r="A165" s="23"/>
      <c r="B165" s="15"/>
      <c r="C165" s="11"/>
      <c r="D165" s="7" t="s">
        <v>29</v>
      </c>
      <c r="E165" s="39" t="s">
        <v>47</v>
      </c>
      <c r="F165" s="40">
        <v>150</v>
      </c>
      <c r="G165" s="47">
        <v>5.79</v>
      </c>
      <c r="H165" s="47">
        <v>5.19</v>
      </c>
      <c r="I165" s="47">
        <v>35.590000000000003</v>
      </c>
      <c r="J165" s="47">
        <v>212.04</v>
      </c>
      <c r="K165" s="53">
        <v>213</v>
      </c>
      <c r="L165" s="40">
        <v>10</v>
      </c>
    </row>
    <row r="166" spans="1:12" ht="15" x14ac:dyDescent="0.25">
      <c r="A166" s="23"/>
      <c r="B166" s="15"/>
      <c r="C166" s="11"/>
      <c r="D166" s="7" t="s">
        <v>30</v>
      </c>
      <c r="E166" s="39" t="s">
        <v>79</v>
      </c>
      <c r="F166" s="40">
        <v>200</v>
      </c>
      <c r="G166" s="47">
        <v>0.72</v>
      </c>
      <c r="H166" s="47">
        <v>0.04</v>
      </c>
      <c r="I166" s="47">
        <v>27.1</v>
      </c>
      <c r="J166" s="47">
        <v>108.28</v>
      </c>
      <c r="K166" s="53">
        <v>293</v>
      </c>
      <c r="L166" s="40">
        <v>10</v>
      </c>
    </row>
    <row r="167" spans="1:12" ht="15" x14ac:dyDescent="0.25">
      <c r="A167" s="23"/>
      <c r="B167" s="15"/>
      <c r="C167" s="11"/>
      <c r="D167" s="7" t="s">
        <v>31</v>
      </c>
      <c r="E167" s="39"/>
      <c r="F167" s="40"/>
      <c r="G167" s="47"/>
      <c r="H167" s="47"/>
      <c r="I167" s="47"/>
      <c r="J167" s="47"/>
      <c r="K167" s="53"/>
      <c r="L167" s="40"/>
    </row>
    <row r="168" spans="1:12" ht="15" x14ac:dyDescent="0.25">
      <c r="A168" s="23"/>
      <c r="B168" s="15"/>
      <c r="C168" s="11"/>
      <c r="D168" s="7" t="s">
        <v>32</v>
      </c>
      <c r="E168" s="39" t="s">
        <v>44</v>
      </c>
      <c r="F168" s="40">
        <v>30</v>
      </c>
      <c r="G168" s="47">
        <v>1.74</v>
      </c>
      <c r="H168" s="47">
        <v>0.15</v>
      </c>
      <c r="I168" s="47">
        <v>14.19</v>
      </c>
      <c r="J168" s="47">
        <v>65.400000000000006</v>
      </c>
      <c r="K168" s="53">
        <v>108</v>
      </c>
      <c r="L168" s="40">
        <v>3</v>
      </c>
    </row>
    <row r="169" spans="1:12" ht="15" x14ac:dyDescent="0.25">
      <c r="A169" s="23"/>
      <c r="B169" s="15"/>
      <c r="C169" s="11"/>
      <c r="D169" s="6"/>
      <c r="E169" s="39"/>
      <c r="F169" s="40"/>
      <c r="G169" s="47"/>
      <c r="H169" s="47"/>
      <c r="I169" s="47"/>
      <c r="J169" s="47"/>
      <c r="K169" s="53"/>
      <c r="L169" s="40"/>
    </row>
    <row r="170" spans="1:12" ht="15" x14ac:dyDescent="0.25">
      <c r="A170" s="23"/>
      <c r="B170" s="15"/>
      <c r="C170" s="11"/>
      <c r="D170" s="6"/>
      <c r="E170" s="39"/>
      <c r="F170" s="40"/>
      <c r="G170" s="47"/>
      <c r="H170" s="47"/>
      <c r="I170" s="47"/>
      <c r="J170" s="47"/>
      <c r="K170" s="53"/>
      <c r="L170" s="40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700</v>
      </c>
      <c r="G171" s="48">
        <f t="shared" ref="G171:J171" si="62">SUM(G162:G170)</f>
        <v>27.679999999999996</v>
      </c>
      <c r="H171" s="48">
        <f t="shared" si="62"/>
        <v>13.72</v>
      </c>
      <c r="I171" s="48">
        <f t="shared" si="62"/>
        <v>93.710000000000008</v>
      </c>
      <c r="J171" s="48">
        <f t="shared" si="62"/>
        <v>611.61999999999989</v>
      </c>
      <c r="K171" s="54"/>
      <c r="L171" s="19">
        <f t="shared" ref="L171" si="63">SUM(L162:L170)</f>
        <v>101</v>
      </c>
    </row>
    <row r="172" spans="1:12" ht="15.75" thickBot="1" x14ac:dyDescent="0.25">
      <c r="A172" s="28">
        <f>A154</f>
        <v>2</v>
      </c>
      <c r="B172" s="29">
        <f>B154</f>
        <v>4</v>
      </c>
      <c r="C172" s="73" t="s">
        <v>4</v>
      </c>
      <c r="D172" s="74"/>
      <c r="E172" s="30"/>
      <c r="F172" s="31">
        <f>F161+F171</f>
        <v>1245</v>
      </c>
      <c r="G172" s="49">
        <f t="shared" ref="G172" si="64">G161+G171</f>
        <v>50.11999999999999</v>
      </c>
      <c r="H172" s="49">
        <f t="shared" ref="H172" si="65">H161+H171</f>
        <v>31.28</v>
      </c>
      <c r="I172" s="49">
        <f t="shared" ref="I172" si="66">I161+I171</f>
        <v>166.41000000000003</v>
      </c>
      <c r="J172" s="49">
        <f t="shared" ref="J172:L172" si="67">J161+J171</f>
        <v>1208.4699999999998</v>
      </c>
      <c r="K172" s="55"/>
      <c r="L172" s="60">
        <f t="shared" si="67"/>
        <v>164</v>
      </c>
    </row>
    <row r="173" spans="1:12" ht="15" x14ac:dyDescent="0.25">
      <c r="A173" s="20">
        <v>2</v>
      </c>
      <c r="B173" s="65">
        <v>5</v>
      </c>
      <c r="C173" s="22" t="s">
        <v>20</v>
      </c>
      <c r="D173" s="5" t="s">
        <v>21</v>
      </c>
      <c r="E173" s="37" t="s">
        <v>74</v>
      </c>
      <c r="F173" s="38">
        <v>200</v>
      </c>
      <c r="G173" s="45">
        <v>5.65</v>
      </c>
      <c r="H173" s="45">
        <v>7.48</v>
      </c>
      <c r="I173" s="45">
        <v>32.74</v>
      </c>
      <c r="J173" s="45">
        <v>219.98</v>
      </c>
      <c r="K173" s="52">
        <v>196</v>
      </c>
      <c r="L173" s="40">
        <v>24</v>
      </c>
    </row>
    <row r="174" spans="1:12" ht="15" x14ac:dyDescent="0.25">
      <c r="A174" s="23"/>
      <c r="B174" s="15"/>
      <c r="C174" s="11"/>
      <c r="D174" s="6"/>
      <c r="E174" s="39"/>
      <c r="F174" s="40"/>
      <c r="G174" s="47"/>
      <c r="H174" s="47"/>
      <c r="I174" s="47"/>
      <c r="J174" s="47"/>
      <c r="K174" s="53"/>
      <c r="L174" s="40"/>
    </row>
    <row r="175" spans="1:12" ht="15" x14ac:dyDescent="0.25">
      <c r="A175" s="23"/>
      <c r="B175" s="15"/>
      <c r="C175" s="11"/>
      <c r="D175" s="7" t="s">
        <v>22</v>
      </c>
      <c r="E175" s="39" t="s">
        <v>50</v>
      </c>
      <c r="F175" s="40">
        <v>200</v>
      </c>
      <c r="G175" s="47">
        <v>0.6</v>
      </c>
      <c r="H175" s="47">
        <v>0</v>
      </c>
      <c r="I175" s="47">
        <v>15.1</v>
      </c>
      <c r="J175" s="47">
        <v>62.58</v>
      </c>
      <c r="K175" s="53">
        <v>283</v>
      </c>
      <c r="L175" s="40">
        <v>5</v>
      </c>
    </row>
    <row r="176" spans="1:12" ht="15" x14ac:dyDescent="0.25">
      <c r="A176" s="23"/>
      <c r="B176" s="15"/>
      <c r="C176" s="11"/>
      <c r="D176" s="7" t="s">
        <v>23</v>
      </c>
      <c r="E176" s="39"/>
      <c r="F176" s="40"/>
      <c r="G176" s="47"/>
      <c r="H176" s="47"/>
      <c r="I176" s="47"/>
      <c r="J176" s="47"/>
      <c r="K176" s="53"/>
      <c r="L176" s="40"/>
    </row>
    <row r="177" spans="1:12" ht="15" x14ac:dyDescent="0.25">
      <c r="A177" s="23"/>
      <c r="B177" s="15"/>
      <c r="C177" s="11"/>
      <c r="D177" s="7" t="s">
        <v>24</v>
      </c>
      <c r="E177" s="39"/>
      <c r="F177" s="40"/>
      <c r="G177" s="47"/>
      <c r="H177" s="47"/>
      <c r="I177" s="47"/>
      <c r="J177" s="47"/>
      <c r="K177" s="53"/>
      <c r="L177" s="40"/>
    </row>
    <row r="178" spans="1:12" ht="15" x14ac:dyDescent="0.25">
      <c r="A178" s="23"/>
      <c r="B178" s="15"/>
      <c r="C178" s="11"/>
      <c r="D178" s="6" t="s">
        <v>26</v>
      </c>
      <c r="E178" s="39" t="s">
        <v>67</v>
      </c>
      <c r="F178" s="40">
        <v>35</v>
      </c>
      <c r="G178" s="47">
        <v>1.58</v>
      </c>
      <c r="H178" s="47">
        <v>12.96</v>
      </c>
      <c r="I178" s="47">
        <v>10.4</v>
      </c>
      <c r="J178" s="47">
        <v>164.6</v>
      </c>
      <c r="K178" s="53">
        <v>1</v>
      </c>
      <c r="L178" s="40">
        <v>18</v>
      </c>
    </row>
    <row r="179" spans="1:12" ht="25.5" x14ac:dyDescent="0.25">
      <c r="A179" s="23"/>
      <c r="B179" s="15"/>
      <c r="C179" s="11"/>
      <c r="D179" s="6" t="s">
        <v>93</v>
      </c>
      <c r="E179" s="39" t="s">
        <v>94</v>
      </c>
      <c r="F179" s="40">
        <v>170</v>
      </c>
      <c r="G179" s="47">
        <v>5</v>
      </c>
      <c r="H179" s="47">
        <v>5</v>
      </c>
      <c r="I179" s="47">
        <v>8</v>
      </c>
      <c r="J179" s="47">
        <v>102</v>
      </c>
      <c r="K179" s="59">
        <v>381</v>
      </c>
      <c r="L179" s="40">
        <v>16</v>
      </c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605</v>
      </c>
      <c r="G180" s="48">
        <f t="shared" ref="G180:J180" si="68">SUM(G173:G179)</f>
        <v>12.83</v>
      </c>
      <c r="H180" s="48">
        <f t="shared" si="68"/>
        <v>25.44</v>
      </c>
      <c r="I180" s="48">
        <f t="shared" si="68"/>
        <v>66.240000000000009</v>
      </c>
      <c r="J180" s="48">
        <f t="shared" si="68"/>
        <v>549.16</v>
      </c>
      <c r="K180" s="54"/>
      <c r="L180" s="19">
        <f t="shared" ref="L180" si="69">SUM(L173:L179)</f>
        <v>63</v>
      </c>
    </row>
    <row r="181" spans="1:12" ht="15" x14ac:dyDescent="0.25">
      <c r="A181" s="25">
        <f>A173</f>
        <v>2</v>
      </c>
      <c r="B181" s="13">
        <f>B173</f>
        <v>5</v>
      </c>
      <c r="C181" s="10" t="s">
        <v>25</v>
      </c>
      <c r="D181" s="7" t="s">
        <v>26</v>
      </c>
      <c r="E181" s="39"/>
      <c r="F181" s="40"/>
      <c r="G181" s="47"/>
      <c r="H181" s="47"/>
      <c r="I181" s="47"/>
      <c r="J181" s="47"/>
      <c r="K181" s="53"/>
      <c r="L181" s="40"/>
    </row>
    <row r="182" spans="1:12" ht="15" x14ac:dyDescent="0.25">
      <c r="A182" s="23"/>
      <c r="B182" s="15"/>
      <c r="C182" s="11"/>
      <c r="D182" s="7" t="s">
        <v>27</v>
      </c>
      <c r="E182" s="39" t="s">
        <v>76</v>
      </c>
      <c r="F182" s="40">
        <v>240</v>
      </c>
      <c r="G182" s="47">
        <v>2.14</v>
      </c>
      <c r="H182" s="47">
        <v>5.09</v>
      </c>
      <c r="I182" s="47">
        <v>11.26</v>
      </c>
      <c r="J182" s="47">
        <v>99.77</v>
      </c>
      <c r="K182" s="53">
        <v>67</v>
      </c>
      <c r="L182" s="40">
        <v>19</v>
      </c>
    </row>
    <row r="183" spans="1:12" ht="15" x14ac:dyDescent="0.25">
      <c r="A183" s="23"/>
      <c r="B183" s="15"/>
      <c r="C183" s="11"/>
      <c r="D183" s="7" t="s">
        <v>28</v>
      </c>
      <c r="E183" s="39" t="s">
        <v>73</v>
      </c>
      <c r="F183" s="40">
        <v>80</v>
      </c>
      <c r="G183" s="47">
        <v>13.19</v>
      </c>
      <c r="H183" s="47">
        <v>4.46</v>
      </c>
      <c r="I183" s="47">
        <v>9.83</v>
      </c>
      <c r="J183" s="47">
        <v>132.36000000000001</v>
      </c>
      <c r="K183" s="53">
        <v>346</v>
      </c>
      <c r="L183" s="40">
        <v>55</v>
      </c>
    </row>
    <row r="184" spans="1:12" ht="15" x14ac:dyDescent="0.25">
      <c r="A184" s="23"/>
      <c r="B184" s="15"/>
      <c r="C184" s="11"/>
      <c r="D184" s="7" t="s">
        <v>29</v>
      </c>
      <c r="E184" s="39" t="s">
        <v>58</v>
      </c>
      <c r="F184" s="40">
        <v>150</v>
      </c>
      <c r="G184" s="47">
        <v>3.23</v>
      </c>
      <c r="H184" s="47">
        <v>2.97</v>
      </c>
      <c r="I184" s="47">
        <v>22.01</v>
      </c>
      <c r="J184" s="47">
        <v>128.07</v>
      </c>
      <c r="K184" s="53">
        <v>312</v>
      </c>
      <c r="L184" s="40">
        <v>12</v>
      </c>
    </row>
    <row r="185" spans="1:12" ht="15" x14ac:dyDescent="0.25">
      <c r="A185" s="23"/>
      <c r="B185" s="15"/>
      <c r="C185" s="11"/>
      <c r="D185" s="7" t="s">
        <v>30</v>
      </c>
      <c r="E185" s="39" t="s">
        <v>56</v>
      </c>
      <c r="F185" s="40">
        <v>200</v>
      </c>
      <c r="G185" s="47">
        <v>0.1</v>
      </c>
      <c r="H185" s="47">
        <v>0.02</v>
      </c>
      <c r="I185" s="47">
        <v>20.76</v>
      </c>
      <c r="J185" s="47">
        <v>80.099999999999994</v>
      </c>
      <c r="K185" s="53">
        <v>296</v>
      </c>
      <c r="L185" s="40">
        <v>10</v>
      </c>
    </row>
    <row r="186" spans="1:12" ht="15" x14ac:dyDescent="0.25">
      <c r="A186" s="23"/>
      <c r="B186" s="15"/>
      <c r="C186" s="11"/>
      <c r="D186" s="7" t="s">
        <v>31</v>
      </c>
      <c r="E186" s="39"/>
      <c r="F186" s="40"/>
      <c r="G186" s="47"/>
      <c r="H186" s="47"/>
      <c r="I186" s="47"/>
      <c r="J186" s="47"/>
      <c r="K186" s="53"/>
      <c r="L186" s="40"/>
    </row>
    <row r="187" spans="1:12" ht="15" x14ac:dyDescent="0.25">
      <c r="A187" s="23"/>
      <c r="B187" s="15"/>
      <c r="C187" s="11"/>
      <c r="D187" s="7" t="s">
        <v>32</v>
      </c>
      <c r="E187" s="39" t="s">
        <v>44</v>
      </c>
      <c r="F187" s="40">
        <v>30</v>
      </c>
      <c r="G187" s="47">
        <v>1.74</v>
      </c>
      <c r="H187" s="47">
        <v>0.15</v>
      </c>
      <c r="I187" s="47">
        <v>14.19</v>
      </c>
      <c r="J187" s="47">
        <v>65.400000000000006</v>
      </c>
      <c r="K187" s="53">
        <v>108</v>
      </c>
      <c r="L187" s="40">
        <v>5</v>
      </c>
    </row>
    <row r="188" spans="1:12" ht="15" x14ac:dyDescent="0.25">
      <c r="A188" s="23"/>
      <c r="B188" s="15"/>
      <c r="C188" s="11"/>
      <c r="D188" s="6"/>
      <c r="E188" s="39"/>
      <c r="F188" s="40"/>
      <c r="G188" s="47"/>
      <c r="H188" s="47"/>
      <c r="I188" s="47"/>
      <c r="J188" s="47"/>
      <c r="K188" s="53"/>
      <c r="L188" s="40"/>
    </row>
    <row r="189" spans="1:12" ht="15" x14ac:dyDescent="0.25">
      <c r="A189" s="23"/>
      <c r="B189" s="15"/>
      <c r="C189" s="11"/>
      <c r="D189" s="6"/>
      <c r="E189" s="39"/>
      <c r="F189" s="40"/>
      <c r="G189" s="47"/>
      <c r="H189" s="47"/>
      <c r="I189" s="47"/>
      <c r="J189" s="47"/>
      <c r="K189" s="53"/>
      <c r="L189" s="40"/>
    </row>
    <row r="190" spans="1:12" ht="15" x14ac:dyDescent="0.25">
      <c r="A190" s="24"/>
      <c r="B190" s="17"/>
      <c r="C190" s="8"/>
      <c r="D190" s="18" t="s">
        <v>33</v>
      </c>
      <c r="E190" s="9"/>
      <c r="F190" s="19">
        <f>SUM(F181:F189)</f>
        <v>700</v>
      </c>
      <c r="G190" s="48">
        <f t="shared" ref="G190:J190" si="70">SUM(G181:G189)</f>
        <v>20.399999999999999</v>
      </c>
      <c r="H190" s="48">
        <f t="shared" si="70"/>
        <v>12.690000000000001</v>
      </c>
      <c r="I190" s="48">
        <f t="shared" si="70"/>
        <v>78.05</v>
      </c>
      <c r="J190" s="48">
        <f t="shared" si="70"/>
        <v>505.69999999999993</v>
      </c>
      <c r="K190" s="54"/>
      <c r="L190" s="19">
        <f t="shared" ref="L190" si="71">SUM(L181:L189)</f>
        <v>101</v>
      </c>
    </row>
    <row r="191" spans="1:12" ht="15.75" thickBot="1" x14ac:dyDescent="0.25">
      <c r="A191" s="28">
        <f>A173</f>
        <v>2</v>
      </c>
      <c r="B191" s="29">
        <f>B173</f>
        <v>5</v>
      </c>
      <c r="C191" s="73" t="s">
        <v>4</v>
      </c>
      <c r="D191" s="74"/>
      <c r="E191" s="30"/>
      <c r="F191" s="31">
        <f>F180+F190</f>
        <v>1305</v>
      </c>
      <c r="G191" s="49">
        <f t="shared" ref="G191" si="72">G180+G190</f>
        <v>33.229999999999997</v>
      </c>
      <c r="H191" s="49">
        <f t="shared" ref="H191" si="73">H180+H190</f>
        <v>38.130000000000003</v>
      </c>
      <c r="I191" s="49">
        <f t="shared" ref="I191" si="74">I180+I190</f>
        <v>144.29000000000002</v>
      </c>
      <c r="J191" s="49">
        <f t="shared" ref="J191:L191" si="75">J180+J190</f>
        <v>1054.8599999999999</v>
      </c>
      <c r="K191" s="55"/>
      <c r="L191" s="60">
        <f t="shared" si="75"/>
        <v>164</v>
      </c>
    </row>
    <row r="192" spans="1:12" ht="13.5" thickBot="1" x14ac:dyDescent="0.25">
      <c r="A192" s="26"/>
      <c r="B192" s="27"/>
      <c r="C192" s="75" t="s">
        <v>5</v>
      </c>
      <c r="D192" s="75"/>
      <c r="E192" s="75"/>
      <c r="F192" s="33">
        <f>(F23+F41+F58+F77+F96+F115+F134+F153+F172+F191)/(IF(F23=0,0,1)+IF(F41=0,0,1)+IF(F58=0,0,1)+IF(F77=0,0,1)+IF(F96=0,0,1)+IF(F115=0,0,1)+IF(F134=0,0,1)+IF(F153=0,0,1)+IF(F172=0,0,1)+IF(F191=0,0,1))</f>
        <v>1308</v>
      </c>
      <c r="G192" s="50">
        <f>(G23+G41+G58+G77+G96+G115+G134+G153+G172+G191)/(IF(G23=0,0,1)+IF(G41=0,0,1)+IF(G58=0,0,1)+IF(G77=0,0,1)+IF(G96=0,0,1)+IF(G115=0,0,1)+IF(G134=0,0,1)+IF(G153=0,0,1)+IF(G172=0,0,1)+IF(G191=0,0,1))</f>
        <v>43.703000000000003</v>
      </c>
      <c r="H192" s="50">
        <f>(H23+H41+H58+H77+H96+H115+H134+H153+H172+H191)/(IF(H23=0,0,1)+IF(H41=0,0,1)+IF(H58=0,0,1)+IF(H77=0,0,1)+IF(H96=0,0,1)+IF(H115=0,0,1)+IF(H134=0,0,1)+IF(H153=0,0,1)+IF(H172=0,0,1)+IF(H191=0,0,1))</f>
        <v>41.368999999999993</v>
      </c>
      <c r="I192" s="50">
        <f>(I23+I41+I58+I77+I96+I115+I134+I153+I172+I191)/(IF(I23=0,0,1)+IF(I41=0,0,1)+IF(I58=0,0,1)+IF(I77=0,0,1)+IF(I96=0,0,1)+IF(I115=0,0,1)+IF(I134=0,0,1)+IF(I153=0,0,1)+IF(I172=0,0,1)+IF(I191=0,0,1))</f>
        <v>157.09700000000004</v>
      </c>
      <c r="J192" s="50">
        <f>(J23+J41+J58+J77+J96+J115+J134+J153+J172+J191)/(IF(J23=0,0,1)+IF(J41=0,0,1)+IF(J58=0,0,1)+IF(J77=0,0,1)+IF(J96=0,0,1)+IF(J115=0,0,1)+IF(J134=0,0,1)+IF(J153=0,0,1)+IF(J172=0,0,1)+IF(J191=0,0,1))</f>
        <v>1187.251</v>
      </c>
      <c r="K192" s="56"/>
      <c r="L192" s="61">
        <f>(L23+L41+L58+L77+L96+L115+L134+L153+L172+L191)/(IF(L23=0,0,1)+IF(L41=0,0,1)+IF(L58=0,0,1)+IF(L77=0,0,1)+IF(L96=0,0,1)+IF(L115=0,0,1)+IF(L134=0,0,1)+IF(L153=0,0,1)+IF(L172=0,0,1)+IF(L191=0,0,1))</f>
        <v>164</v>
      </c>
    </row>
  </sheetData>
  <mergeCells count="14">
    <mergeCell ref="C77:D77"/>
    <mergeCell ref="C96:D96"/>
    <mergeCell ref="C23:D23"/>
    <mergeCell ref="C192:E192"/>
    <mergeCell ref="C191:D191"/>
    <mergeCell ref="C115:D115"/>
    <mergeCell ref="C134:D134"/>
    <mergeCell ref="C153:D153"/>
    <mergeCell ref="C172:D172"/>
    <mergeCell ref="C1:E1"/>
    <mergeCell ref="H1:K1"/>
    <mergeCell ref="H2:K2"/>
    <mergeCell ref="C41:D41"/>
    <mergeCell ref="C58:D58"/>
  </mergeCells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2025-03-11T12:39:20Z</cp:lastPrinted>
  <dcterms:created xsi:type="dcterms:W3CDTF">2022-05-16T14:23:56Z</dcterms:created>
  <dcterms:modified xsi:type="dcterms:W3CDTF">2025-03-11T12:39:21Z</dcterms:modified>
</cp:coreProperties>
</file>